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Public\Documents\бюджет\2025\сесія\10\"/>
    </mc:Choice>
  </mc:AlternateContent>
  <xr:revisionPtr revIDLastSave="0" documentId="13_ncr:1_{38F1F10B-F906-47BE-A482-0C61973B9B2B}" xr6:coauthVersionLast="47" xr6:coauthVersionMax="47" xr10:uidLastSave="{00000000-0000-0000-0000-000000000000}"/>
  <bookViews>
    <workbookView xWindow="-120" yWindow="-120" windowWidth="29040" windowHeight="15840" tabRatio="601" xr2:uid="{00000000-000D-0000-FFFF-FFFF00000000}"/>
  </bookViews>
  <sheets>
    <sheet name="Лист1" sheetId="1" r:id="rId1"/>
  </sheets>
  <definedNames>
    <definedName name="_xlnm.Print_Titles" localSheetId="0">Лист1!$A:$D,Лист1!$11:$16</definedName>
    <definedName name="_xlnm.Print_Area" localSheetId="0">Лист1!$A$1:$AN$139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Q88" i="1" l="1"/>
  <c r="AM117" i="1" l="1"/>
  <c r="AL117" i="1"/>
  <c r="AK117" i="1"/>
  <c r="AJ117" i="1"/>
  <c r="AI117" i="1"/>
  <c r="AH117" i="1"/>
  <c r="AG117" i="1"/>
  <c r="AF117" i="1"/>
  <c r="AE117" i="1"/>
  <c r="AD117" i="1"/>
  <c r="AC117" i="1"/>
  <c r="AB117" i="1"/>
  <c r="AN117" i="1" s="1"/>
  <c r="Q117" i="1"/>
  <c r="P117" i="1"/>
  <c r="G18" i="1"/>
  <c r="H18" i="1"/>
  <c r="I18" i="1"/>
  <c r="J18" i="1"/>
  <c r="K18" i="1"/>
  <c r="L18" i="1"/>
  <c r="M18" i="1"/>
  <c r="N18" i="1"/>
  <c r="O18" i="1"/>
  <c r="P18" i="1"/>
  <c r="R18" i="1"/>
  <c r="S18" i="1"/>
  <c r="T18" i="1"/>
  <c r="U18" i="1"/>
  <c r="V18" i="1"/>
  <c r="W18" i="1"/>
  <c r="X18" i="1"/>
  <c r="Y18" i="1"/>
  <c r="Z18" i="1"/>
  <c r="AA18" i="1"/>
  <c r="AE18" i="1"/>
  <c r="AF18" i="1"/>
  <c r="AG18" i="1"/>
  <c r="AH18" i="1"/>
  <c r="AI18" i="1"/>
  <c r="AJ18" i="1"/>
  <c r="AK18" i="1"/>
  <c r="AL18" i="1"/>
  <c r="AM18" i="1"/>
  <c r="F18" i="1"/>
  <c r="Q129" i="1"/>
  <c r="V117" i="1"/>
  <c r="J117" i="1"/>
  <c r="E117" i="1"/>
  <c r="AD57" i="1"/>
  <c r="AE57" i="1"/>
  <c r="AF57" i="1"/>
  <c r="AG57" i="1"/>
  <c r="AI57" i="1"/>
  <c r="AJ57" i="1"/>
  <c r="AK57" i="1"/>
  <c r="AL57" i="1"/>
  <c r="AM57" i="1"/>
  <c r="V57" i="1"/>
  <c r="P57" i="1"/>
  <c r="Q57" i="1"/>
  <c r="J57" i="1"/>
  <c r="E57" i="1"/>
  <c r="AC57" i="1" s="1"/>
  <c r="AD68" i="1"/>
  <c r="AE68" i="1"/>
  <c r="AF68" i="1"/>
  <c r="AG68" i="1"/>
  <c r="AI68" i="1"/>
  <c r="AJ68" i="1"/>
  <c r="AK68" i="1"/>
  <c r="AL68" i="1"/>
  <c r="AM68" i="1"/>
  <c r="V68" i="1"/>
  <c r="Q68" i="1"/>
  <c r="AB68" i="1" s="1"/>
  <c r="J68" i="1"/>
  <c r="AH68" i="1" s="1"/>
  <c r="E68" i="1"/>
  <c r="P68" i="1" s="1"/>
  <c r="AD28" i="1"/>
  <c r="AE28" i="1"/>
  <c r="AF28" i="1"/>
  <c r="AG28" i="1"/>
  <c r="AI28" i="1"/>
  <c r="AJ28" i="1"/>
  <c r="AK28" i="1"/>
  <c r="AL28" i="1"/>
  <c r="AM28" i="1"/>
  <c r="V28" i="1"/>
  <c r="Q28" i="1"/>
  <c r="J28" i="1"/>
  <c r="AH28" i="1" s="1"/>
  <c r="E28" i="1"/>
  <c r="P28" i="1" s="1"/>
  <c r="J34" i="1"/>
  <c r="J35" i="1"/>
  <c r="J36" i="1"/>
  <c r="AB57" i="1" l="1"/>
  <c r="AN57" i="1" s="1"/>
  <c r="AH57" i="1"/>
  <c r="AB28" i="1"/>
  <c r="AN28" i="1" s="1"/>
  <c r="AN68" i="1"/>
  <c r="AC68" i="1"/>
  <c r="AC28" i="1"/>
  <c r="AD65" i="1"/>
  <c r="AE65" i="1"/>
  <c r="AF65" i="1"/>
  <c r="AG65" i="1"/>
  <c r="AI65" i="1"/>
  <c r="AJ65" i="1"/>
  <c r="AK65" i="1"/>
  <c r="AL65" i="1"/>
  <c r="AM65" i="1"/>
  <c r="V65" i="1"/>
  <c r="Q65" i="1"/>
  <c r="J65" i="1"/>
  <c r="E65" i="1"/>
  <c r="AD60" i="1"/>
  <c r="AE60" i="1"/>
  <c r="AF60" i="1"/>
  <c r="AG60" i="1"/>
  <c r="AI60" i="1"/>
  <c r="AJ60" i="1"/>
  <c r="AK60" i="1"/>
  <c r="AL60" i="1"/>
  <c r="AM60" i="1"/>
  <c r="V60" i="1"/>
  <c r="Q60" i="1"/>
  <c r="J60" i="1"/>
  <c r="E60" i="1"/>
  <c r="AC65" i="1" l="1"/>
  <c r="AC60" i="1"/>
  <c r="P65" i="1"/>
  <c r="AB65" i="1"/>
  <c r="P60" i="1"/>
  <c r="AB60" i="1"/>
  <c r="AH60" i="1"/>
  <c r="AH65" i="1"/>
  <c r="Q135" i="1"/>
  <c r="Q134" i="1"/>
  <c r="AN60" i="1" l="1"/>
  <c r="AN65" i="1"/>
  <c r="J96" i="1"/>
  <c r="P96" i="1" s="1"/>
  <c r="V96" i="1"/>
  <c r="AB96" i="1" s="1"/>
  <c r="AM96" i="1"/>
  <c r="AL96" i="1"/>
  <c r="AK96" i="1"/>
  <c r="AJ96" i="1"/>
  <c r="AI96" i="1"/>
  <c r="AG96" i="1"/>
  <c r="AF96" i="1"/>
  <c r="AE96" i="1"/>
  <c r="AD96" i="1"/>
  <c r="AC96" i="1"/>
  <c r="Q38" i="1"/>
  <c r="AD38" i="1"/>
  <c r="AE38" i="1"/>
  <c r="AF38" i="1"/>
  <c r="AG38" i="1"/>
  <c r="AI38" i="1"/>
  <c r="AJ38" i="1"/>
  <c r="AK38" i="1"/>
  <c r="AL38" i="1"/>
  <c r="AM38" i="1"/>
  <c r="V38" i="1"/>
  <c r="J38" i="1"/>
  <c r="AH38" i="1" s="1"/>
  <c r="E38" i="1"/>
  <c r="P38" i="1" l="1"/>
  <c r="AH96" i="1"/>
  <c r="AN96" i="1"/>
  <c r="AB38" i="1"/>
  <c r="AC38" i="1"/>
  <c r="V19" i="1"/>
  <c r="J118" i="1"/>
  <c r="J119" i="1"/>
  <c r="J120" i="1"/>
  <c r="J121" i="1"/>
  <c r="J122" i="1"/>
  <c r="J123" i="1"/>
  <c r="AD71" i="1"/>
  <c r="AE71" i="1"/>
  <c r="AF71" i="1"/>
  <c r="AG71" i="1"/>
  <c r="AI71" i="1"/>
  <c r="AJ71" i="1"/>
  <c r="AK71" i="1"/>
  <c r="AL71" i="1"/>
  <c r="AM71" i="1"/>
  <c r="V71" i="1"/>
  <c r="AH71" i="1" s="1"/>
  <c r="Q71" i="1"/>
  <c r="E71" i="1"/>
  <c r="P71" i="1" s="1"/>
  <c r="AN38" i="1" l="1"/>
  <c r="AB71" i="1"/>
  <c r="AN71" i="1" s="1"/>
  <c r="AC71" i="1"/>
  <c r="F109" i="1"/>
  <c r="G109" i="1"/>
  <c r="H109" i="1"/>
  <c r="I109" i="1"/>
  <c r="K109" i="1"/>
  <c r="L109" i="1"/>
  <c r="M109" i="1"/>
  <c r="N109" i="1"/>
  <c r="O109" i="1"/>
  <c r="R109" i="1"/>
  <c r="S109" i="1"/>
  <c r="T109" i="1"/>
  <c r="U109" i="1"/>
  <c r="W109" i="1"/>
  <c r="X109" i="1"/>
  <c r="Y109" i="1"/>
  <c r="Z109" i="1"/>
  <c r="AA109" i="1"/>
  <c r="AD126" i="1"/>
  <c r="AE126" i="1"/>
  <c r="AF126" i="1"/>
  <c r="AG126" i="1"/>
  <c r="AI126" i="1"/>
  <c r="AJ126" i="1"/>
  <c r="AK126" i="1"/>
  <c r="AL126" i="1"/>
  <c r="AM126" i="1"/>
  <c r="V126" i="1"/>
  <c r="Q126" i="1"/>
  <c r="AC126" i="1" s="1"/>
  <c r="J126" i="1"/>
  <c r="P126" i="1" s="1"/>
  <c r="Q42" i="1"/>
  <c r="Q43" i="1"/>
  <c r="Q44" i="1"/>
  <c r="Q45" i="1"/>
  <c r="Q46" i="1"/>
  <c r="Q47" i="1"/>
  <c r="Q48" i="1"/>
  <c r="Q49" i="1"/>
  <c r="Q50" i="1"/>
  <c r="Q51" i="1"/>
  <c r="Q52" i="1"/>
  <c r="Q53" i="1"/>
  <c r="Q54" i="1"/>
  <c r="Q55" i="1"/>
  <c r="Q56" i="1"/>
  <c r="Q58" i="1"/>
  <c r="Q59" i="1"/>
  <c r="Q61" i="1"/>
  <c r="Q62" i="1"/>
  <c r="Q63" i="1"/>
  <c r="Q64" i="1"/>
  <c r="Q66" i="1"/>
  <c r="Q67" i="1"/>
  <c r="AH126" i="1" l="1"/>
  <c r="AB126" i="1"/>
  <c r="AN126" i="1" s="1"/>
  <c r="Q97" i="1"/>
  <c r="AD132" i="1"/>
  <c r="AE132" i="1"/>
  <c r="AF132" i="1"/>
  <c r="AG132" i="1"/>
  <c r="AI132" i="1"/>
  <c r="AJ132" i="1"/>
  <c r="AK132" i="1"/>
  <c r="AL132" i="1"/>
  <c r="AM132" i="1"/>
  <c r="V132" i="1"/>
  <c r="Q132" i="1"/>
  <c r="J132" i="1"/>
  <c r="J133" i="1"/>
  <c r="E132" i="1"/>
  <c r="E133" i="1"/>
  <c r="Q19" i="1"/>
  <c r="Q20" i="1"/>
  <c r="Q21" i="1"/>
  <c r="Q22" i="1"/>
  <c r="Q23" i="1"/>
  <c r="Q24" i="1"/>
  <c r="Q25" i="1"/>
  <c r="AD111" i="1"/>
  <c r="AE111" i="1"/>
  <c r="AF111" i="1"/>
  <c r="AG111" i="1"/>
  <c r="AI111" i="1"/>
  <c r="AJ111" i="1"/>
  <c r="AK111" i="1"/>
  <c r="AL111" i="1"/>
  <c r="AM111" i="1"/>
  <c r="V111" i="1"/>
  <c r="Q111" i="1"/>
  <c r="J111" i="1"/>
  <c r="E111" i="1"/>
  <c r="Q27" i="1"/>
  <c r="Q29" i="1"/>
  <c r="Q30" i="1"/>
  <c r="Q31" i="1"/>
  <c r="Q32" i="1"/>
  <c r="Q33" i="1"/>
  <c r="Q34" i="1"/>
  <c r="Q18" i="1" s="1"/>
  <c r="Q35" i="1"/>
  <c r="Q36" i="1"/>
  <c r="Q37" i="1"/>
  <c r="Q26" i="1"/>
  <c r="AE73" i="1"/>
  <c r="AD53" i="1"/>
  <c r="AE53" i="1"/>
  <c r="AF53" i="1"/>
  <c r="AG53" i="1"/>
  <c r="AI53" i="1"/>
  <c r="AJ53" i="1"/>
  <c r="AK53" i="1"/>
  <c r="AL53" i="1"/>
  <c r="AM53" i="1"/>
  <c r="AD54" i="1"/>
  <c r="AE54" i="1"/>
  <c r="AF54" i="1"/>
  <c r="AG54" i="1"/>
  <c r="AI54" i="1"/>
  <c r="AJ54" i="1"/>
  <c r="AK54" i="1"/>
  <c r="AL54" i="1"/>
  <c r="AM54" i="1"/>
  <c r="V53" i="1"/>
  <c r="V54" i="1"/>
  <c r="J53" i="1"/>
  <c r="J54" i="1"/>
  <c r="E53" i="1"/>
  <c r="E54" i="1"/>
  <c r="AC54" i="1" s="1"/>
  <c r="AD66" i="1"/>
  <c r="AE66" i="1"/>
  <c r="AF66" i="1"/>
  <c r="AG66" i="1"/>
  <c r="AI66" i="1"/>
  <c r="AJ66" i="1"/>
  <c r="AK66" i="1"/>
  <c r="AL66" i="1"/>
  <c r="AM66" i="1"/>
  <c r="AD67" i="1"/>
  <c r="AE67" i="1"/>
  <c r="AF67" i="1"/>
  <c r="AG67" i="1"/>
  <c r="AI67" i="1"/>
  <c r="AJ67" i="1"/>
  <c r="AK67" i="1"/>
  <c r="AL67" i="1"/>
  <c r="AM67" i="1"/>
  <c r="V66" i="1"/>
  <c r="V67" i="1"/>
  <c r="J66" i="1"/>
  <c r="J67" i="1"/>
  <c r="E66" i="1"/>
  <c r="E67" i="1"/>
  <c r="K99" i="1"/>
  <c r="K98" i="1" s="1"/>
  <c r="L99" i="1"/>
  <c r="L98" i="1" s="1"/>
  <c r="M99" i="1"/>
  <c r="M98" i="1" s="1"/>
  <c r="N99" i="1"/>
  <c r="N98" i="1" s="1"/>
  <c r="O99" i="1"/>
  <c r="O98" i="1" s="1"/>
  <c r="F99" i="1"/>
  <c r="F98" i="1" s="1"/>
  <c r="G99" i="1"/>
  <c r="G98" i="1" s="1"/>
  <c r="H99" i="1"/>
  <c r="H98" i="1" s="1"/>
  <c r="I99" i="1"/>
  <c r="I98" i="1" s="1"/>
  <c r="AD86" i="1"/>
  <c r="AE86" i="1"/>
  <c r="AF86" i="1"/>
  <c r="AG86" i="1"/>
  <c r="AI86" i="1"/>
  <c r="AJ86" i="1"/>
  <c r="AK86" i="1"/>
  <c r="AL86" i="1"/>
  <c r="AM86" i="1"/>
  <c r="V86" i="1"/>
  <c r="Q86" i="1"/>
  <c r="J86" i="1"/>
  <c r="E86" i="1"/>
  <c r="AD63" i="1"/>
  <c r="AE63" i="1"/>
  <c r="AF63" i="1"/>
  <c r="AG63" i="1"/>
  <c r="AI63" i="1"/>
  <c r="AJ63" i="1"/>
  <c r="AK63" i="1"/>
  <c r="AL63" i="1"/>
  <c r="AM63" i="1"/>
  <c r="V63" i="1"/>
  <c r="J63" i="1"/>
  <c r="E63" i="1"/>
  <c r="AD130" i="1"/>
  <c r="AE130" i="1"/>
  <c r="AF130" i="1"/>
  <c r="AG130" i="1"/>
  <c r="AI130" i="1"/>
  <c r="AJ130" i="1"/>
  <c r="AK130" i="1"/>
  <c r="AL130" i="1"/>
  <c r="AM130" i="1"/>
  <c r="Q130" i="1"/>
  <c r="AB130" i="1" s="1"/>
  <c r="E130" i="1"/>
  <c r="AI95" i="1"/>
  <c r="AD94" i="1"/>
  <c r="AE94" i="1"/>
  <c r="AF94" i="1"/>
  <c r="AG94" i="1"/>
  <c r="AI94" i="1"/>
  <c r="AJ94" i="1"/>
  <c r="AK94" i="1"/>
  <c r="AL94" i="1"/>
  <c r="AM94" i="1"/>
  <c r="V94" i="1"/>
  <c r="AH94" i="1" s="1"/>
  <c r="Q94" i="1"/>
  <c r="E94" i="1"/>
  <c r="P94" i="1" s="1"/>
  <c r="AB132" i="1" l="1"/>
  <c r="AH132" i="1"/>
  <c r="AH66" i="1"/>
  <c r="AC132" i="1"/>
  <c r="P132" i="1"/>
  <c r="AN132" i="1" s="1"/>
  <c r="AH111" i="1"/>
  <c r="AB111" i="1"/>
  <c r="P86" i="1"/>
  <c r="P111" i="1"/>
  <c r="AH53" i="1"/>
  <c r="AC111" i="1"/>
  <c r="AB53" i="1"/>
  <c r="AB66" i="1"/>
  <c r="P66" i="1"/>
  <c r="AB54" i="1"/>
  <c r="AB67" i="1"/>
  <c r="AH67" i="1"/>
  <c r="P67" i="1"/>
  <c r="P54" i="1"/>
  <c r="AB86" i="1"/>
  <c r="AN86" i="1" s="1"/>
  <c r="P53" i="1"/>
  <c r="AH86" i="1"/>
  <c r="AC66" i="1"/>
  <c r="AC67" i="1"/>
  <c r="AB63" i="1"/>
  <c r="AH54" i="1"/>
  <c r="AC53" i="1"/>
  <c r="AC63" i="1"/>
  <c r="AC86" i="1"/>
  <c r="AB94" i="1"/>
  <c r="AN94" i="1" s="1"/>
  <c r="AC130" i="1"/>
  <c r="AH63" i="1"/>
  <c r="P63" i="1"/>
  <c r="P130" i="1"/>
  <c r="AN130" i="1" s="1"/>
  <c r="AH130" i="1"/>
  <c r="AC94" i="1"/>
  <c r="AF116" i="1"/>
  <c r="AN53" i="1" l="1"/>
  <c r="AN111" i="1"/>
  <c r="AN66" i="1"/>
  <c r="AN54" i="1"/>
  <c r="AN67" i="1"/>
  <c r="AN63" i="1"/>
  <c r="AD89" i="1"/>
  <c r="AE89" i="1"/>
  <c r="AF89" i="1"/>
  <c r="AG89" i="1"/>
  <c r="AI89" i="1"/>
  <c r="AJ89" i="1"/>
  <c r="AK89" i="1"/>
  <c r="AL89" i="1"/>
  <c r="AM89" i="1"/>
  <c r="V89" i="1"/>
  <c r="E89" i="1"/>
  <c r="J89" i="1"/>
  <c r="Q89" i="1"/>
  <c r="AB89" i="1" l="1"/>
  <c r="AH89" i="1"/>
  <c r="P89" i="1"/>
  <c r="AC89" i="1"/>
  <c r="AD64" i="1"/>
  <c r="AE64" i="1"/>
  <c r="AF64" i="1"/>
  <c r="AG64" i="1"/>
  <c r="AI64" i="1"/>
  <c r="AJ64" i="1"/>
  <c r="AK64" i="1"/>
  <c r="AL64" i="1"/>
  <c r="AM64" i="1"/>
  <c r="V64" i="1"/>
  <c r="J64" i="1"/>
  <c r="E64" i="1"/>
  <c r="V124" i="1"/>
  <c r="V121" i="1"/>
  <c r="AD51" i="1"/>
  <c r="AE51" i="1"/>
  <c r="AF51" i="1"/>
  <c r="AG51" i="1"/>
  <c r="AI51" i="1"/>
  <c r="AJ51" i="1"/>
  <c r="AK51" i="1"/>
  <c r="AL51" i="1"/>
  <c r="AM51" i="1"/>
  <c r="AD52" i="1"/>
  <c r="AE52" i="1"/>
  <c r="AF52" i="1"/>
  <c r="AG52" i="1"/>
  <c r="AI52" i="1"/>
  <c r="AJ52" i="1"/>
  <c r="AK52" i="1"/>
  <c r="AL52" i="1"/>
  <c r="AM52" i="1"/>
  <c r="V51" i="1"/>
  <c r="V52" i="1"/>
  <c r="J51" i="1"/>
  <c r="J52" i="1"/>
  <c r="E51" i="1"/>
  <c r="E52" i="1"/>
  <c r="J42" i="1"/>
  <c r="AD36" i="1"/>
  <c r="AE36" i="1"/>
  <c r="AF36" i="1"/>
  <c r="AG36" i="1"/>
  <c r="AI36" i="1"/>
  <c r="AJ36" i="1"/>
  <c r="AK36" i="1"/>
  <c r="AL36" i="1"/>
  <c r="AM36" i="1"/>
  <c r="V36" i="1"/>
  <c r="AH36" i="1" s="1"/>
  <c r="E36" i="1"/>
  <c r="P36" i="1" s="1"/>
  <c r="E47" i="1"/>
  <c r="V30" i="1"/>
  <c r="AH30" i="1" s="1"/>
  <c r="AD30" i="1"/>
  <c r="AE30" i="1"/>
  <c r="AF30" i="1"/>
  <c r="AG30" i="1"/>
  <c r="AI30" i="1"/>
  <c r="AJ30" i="1"/>
  <c r="AK30" i="1"/>
  <c r="AL30" i="1"/>
  <c r="AM30" i="1"/>
  <c r="E30" i="1"/>
  <c r="J85" i="1"/>
  <c r="J129" i="1"/>
  <c r="J131" i="1"/>
  <c r="E41" i="1"/>
  <c r="P41" i="1" s="1"/>
  <c r="AD22" i="1"/>
  <c r="AE22" i="1"/>
  <c r="AF22" i="1"/>
  <c r="AG22" i="1"/>
  <c r="AI22" i="1"/>
  <c r="AJ22" i="1"/>
  <c r="AK22" i="1"/>
  <c r="AL22" i="1"/>
  <c r="AM22" i="1"/>
  <c r="V22" i="1"/>
  <c r="J22" i="1"/>
  <c r="E22" i="1"/>
  <c r="AH64" i="1" l="1"/>
  <c r="AN89" i="1"/>
  <c r="AC52" i="1"/>
  <c r="P64" i="1"/>
  <c r="AC64" i="1"/>
  <c r="AB52" i="1"/>
  <c r="AB64" i="1"/>
  <c r="AC51" i="1"/>
  <c r="P52" i="1"/>
  <c r="P51" i="1"/>
  <c r="AH52" i="1"/>
  <c r="AB51" i="1"/>
  <c r="AH51" i="1"/>
  <c r="AC30" i="1"/>
  <c r="AC36" i="1"/>
  <c r="P30" i="1"/>
  <c r="AB36" i="1"/>
  <c r="AN36" i="1" s="1"/>
  <c r="AB30" i="1"/>
  <c r="AH22" i="1"/>
  <c r="AB22" i="1"/>
  <c r="AC22" i="1"/>
  <c r="P22" i="1"/>
  <c r="AN64" i="1" l="1"/>
  <c r="AN52" i="1"/>
  <c r="AN51" i="1"/>
  <c r="AN30" i="1"/>
  <c r="AN22" i="1"/>
  <c r="AD61" i="1"/>
  <c r="AE61" i="1"/>
  <c r="AF61" i="1"/>
  <c r="AG61" i="1"/>
  <c r="AI61" i="1"/>
  <c r="AJ61" i="1"/>
  <c r="AK61" i="1"/>
  <c r="AL61" i="1"/>
  <c r="AM61" i="1"/>
  <c r="AD62" i="1"/>
  <c r="AE62" i="1"/>
  <c r="AF62" i="1"/>
  <c r="AG62" i="1"/>
  <c r="AI62" i="1"/>
  <c r="AJ62" i="1"/>
  <c r="AK62" i="1"/>
  <c r="AL62" i="1"/>
  <c r="AM62" i="1"/>
  <c r="V61" i="1"/>
  <c r="V62" i="1"/>
  <c r="J61" i="1"/>
  <c r="J62" i="1"/>
  <c r="E61" i="1"/>
  <c r="E62" i="1"/>
  <c r="J125" i="1"/>
  <c r="J95" i="1"/>
  <c r="AD56" i="1"/>
  <c r="AE56" i="1"/>
  <c r="AF56" i="1"/>
  <c r="AG56" i="1"/>
  <c r="AI56" i="1"/>
  <c r="AJ56" i="1"/>
  <c r="AK56" i="1"/>
  <c r="AL56" i="1"/>
  <c r="AM56" i="1"/>
  <c r="V56" i="1"/>
  <c r="J56" i="1"/>
  <c r="E56" i="1"/>
  <c r="J112" i="1"/>
  <c r="J113" i="1"/>
  <c r="J114" i="1"/>
  <c r="J115" i="1"/>
  <c r="E112" i="1"/>
  <c r="E113" i="1"/>
  <c r="E114" i="1"/>
  <c r="E115" i="1"/>
  <c r="AD112" i="1"/>
  <c r="AE112" i="1"/>
  <c r="AF112" i="1"/>
  <c r="AG112" i="1"/>
  <c r="AI112" i="1"/>
  <c r="AJ112" i="1"/>
  <c r="AK112" i="1"/>
  <c r="AL112" i="1"/>
  <c r="AM112" i="1"/>
  <c r="AD113" i="1"/>
  <c r="AE113" i="1"/>
  <c r="AF113" i="1"/>
  <c r="AG113" i="1"/>
  <c r="AI113" i="1"/>
  <c r="AJ113" i="1"/>
  <c r="AK113" i="1"/>
  <c r="AL113" i="1"/>
  <c r="AM113" i="1"/>
  <c r="AD114" i="1"/>
  <c r="AE114" i="1"/>
  <c r="AF114" i="1"/>
  <c r="AG114" i="1"/>
  <c r="AI114" i="1"/>
  <c r="AJ114" i="1"/>
  <c r="AK114" i="1"/>
  <c r="AL114" i="1"/>
  <c r="AM114" i="1"/>
  <c r="AD115" i="1"/>
  <c r="AE115" i="1"/>
  <c r="AF115" i="1"/>
  <c r="AG115" i="1"/>
  <c r="AI115" i="1"/>
  <c r="AJ115" i="1"/>
  <c r="AK115" i="1"/>
  <c r="AL115" i="1"/>
  <c r="AM115" i="1"/>
  <c r="Q112" i="1"/>
  <c r="V112" i="1"/>
  <c r="E95" i="1"/>
  <c r="Q95" i="1"/>
  <c r="AD95" i="1"/>
  <c r="AE95" i="1"/>
  <c r="AF95" i="1"/>
  <c r="AG95" i="1"/>
  <c r="AJ95" i="1"/>
  <c r="AK95" i="1"/>
  <c r="AL95" i="1"/>
  <c r="AM95" i="1"/>
  <c r="V44" i="1"/>
  <c r="V45" i="1"/>
  <c r="V46" i="1"/>
  <c r="V47" i="1"/>
  <c r="V48" i="1"/>
  <c r="V49" i="1"/>
  <c r="V50" i="1"/>
  <c r="V55" i="1"/>
  <c r="V58" i="1"/>
  <c r="V59" i="1"/>
  <c r="V69" i="1"/>
  <c r="V70" i="1"/>
  <c r="V72" i="1"/>
  <c r="V73" i="1"/>
  <c r="V74" i="1"/>
  <c r="V77" i="1"/>
  <c r="P112" i="1" l="1"/>
  <c r="P61" i="1"/>
  <c r="P62" i="1"/>
  <c r="AC62" i="1"/>
  <c r="AH62" i="1"/>
  <c r="AC61" i="1"/>
  <c r="AH61" i="1"/>
  <c r="AB61" i="1"/>
  <c r="AB62" i="1"/>
  <c r="AC56" i="1"/>
  <c r="AH56" i="1"/>
  <c r="AH112" i="1"/>
  <c r="AC112" i="1"/>
  <c r="AB56" i="1"/>
  <c r="P56" i="1"/>
  <c r="P95" i="1"/>
  <c r="AB112" i="1"/>
  <c r="AN112" i="1" s="1"/>
  <c r="AH95" i="1"/>
  <c r="AB95" i="1"/>
  <c r="AC95" i="1"/>
  <c r="J43" i="1"/>
  <c r="AN61" i="1" l="1"/>
  <c r="AN62" i="1"/>
  <c r="AN56" i="1"/>
  <c r="AN95" i="1"/>
  <c r="AD121" i="1"/>
  <c r="AE121" i="1"/>
  <c r="AF121" i="1"/>
  <c r="AG121" i="1"/>
  <c r="AI121" i="1"/>
  <c r="AJ121" i="1"/>
  <c r="AK121" i="1"/>
  <c r="AL121" i="1"/>
  <c r="AM121" i="1"/>
  <c r="Q121" i="1"/>
  <c r="E121" i="1"/>
  <c r="P121" i="1" l="1"/>
  <c r="AB121" i="1"/>
  <c r="AC121" i="1"/>
  <c r="AH121" i="1"/>
  <c r="AD58" i="1"/>
  <c r="AE58" i="1"/>
  <c r="AF58" i="1"/>
  <c r="AG58" i="1"/>
  <c r="AI58" i="1"/>
  <c r="AJ58" i="1"/>
  <c r="AK58" i="1"/>
  <c r="AL58" i="1"/>
  <c r="AM58" i="1"/>
  <c r="AD59" i="1"/>
  <c r="AE59" i="1"/>
  <c r="AF59" i="1"/>
  <c r="AG59" i="1"/>
  <c r="AI59" i="1"/>
  <c r="AJ59" i="1"/>
  <c r="AK59" i="1"/>
  <c r="AL59" i="1"/>
  <c r="AM59" i="1"/>
  <c r="J58" i="1"/>
  <c r="J59" i="1"/>
  <c r="E58" i="1"/>
  <c r="E59" i="1"/>
  <c r="AC58" i="1" l="1"/>
  <c r="AN121" i="1"/>
  <c r="P58" i="1"/>
  <c r="AB59" i="1"/>
  <c r="P59" i="1"/>
  <c r="AC59" i="1"/>
  <c r="AH59" i="1"/>
  <c r="AB58" i="1"/>
  <c r="AH58" i="1"/>
  <c r="AC115" i="1" l="1"/>
  <c r="AN58" i="1"/>
  <c r="AN59" i="1"/>
  <c r="AD122" i="1"/>
  <c r="AE122" i="1"/>
  <c r="AF122" i="1"/>
  <c r="AG122" i="1"/>
  <c r="AI122" i="1"/>
  <c r="AJ122" i="1"/>
  <c r="AK122" i="1"/>
  <c r="AL122" i="1"/>
  <c r="AM122" i="1"/>
  <c r="V122" i="1"/>
  <c r="Q122" i="1"/>
  <c r="E122" i="1"/>
  <c r="E110" i="1"/>
  <c r="V113" i="1"/>
  <c r="AH113" i="1" s="1"/>
  <c r="Q113" i="1"/>
  <c r="AB113" i="1" l="1"/>
  <c r="AC113" i="1"/>
  <c r="P122" i="1"/>
  <c r="AH122" i="1"/>
  <c r="AC122" i="1"/>
  <c r="AB122" i="1"/>
  <c r="P113" i="1"/>
  <c r="J124" i="1"/>
  <c r="P125" i="1"/>
  <c r="AN113" i="1" l="1"/>
  <c r="AN122" i="1"/>
  <c r="AD90" i="1"/>
  <c r="AE90" i="1"/>
  <c r="AF90" i="1"/>
  <c r="AG90" i="1"/>
  <c r="AI90" i="1"/>
  <c r="AJ90" i="1"/>
  <c r="AK90" i="1"/>
  <c r="AL90" i="1"/>
  <c r="AM90" i="1"/>
  <c r="V90" i="1"/>
  <c r="Q90" i="1"/>
  <c r="J90" i="1"/>
  <c r="E90" i="1"/>
  <c r="AB90" i="1" l="1"/>
  <c r="AH90" i="1"/>
  <c r="P90" i="1"/>
  <c r="AC90" i="1"/>
  <c r="J110" i="1"/>
  <c r="P110" i="1" s="1"/>
  <c r="AN90" i="1" l="1"/>
  <c r="AD106" i="1"/>
  <c r="AE106" i="1"/>
  <c r="AF106" i="1"/>
  <c r="AG106" i="1"/>
  <c r="AI106" i="1"/>
  <c r="AJ106" i="1"/>
  <c r="AK106" i="1"/>
  <c r="AL106" i="1"/>
  <c r="AM106" i="1"/>
  <c r="V106" i="1"/>
  <c r="AH106" i="1" s="1"/>
  <c r="Q106" i="1"/>
  <c r="E106" i="1"/>
  <c r="P106" i="1" s="1"/>
  <c r="AB106" i="1" l="1"/>
  <c r="AN106" i="1" s="1"/>
  <c r="AC106" i="1"/>
  <c r="R99" i="1"/>
  <c r="R98" i="1" s="1"/>
  <c r="S99" i="1"/>
  <c r="S98" i="1" s="1"/>
  <c r="T99" i="1"/>
  <c r="T98" i="1" s="1"/>
  <c r="U99" i="1"/>
  <c r="U98" i="1" s="1"/>
  <c r="W99" i="1"/>
  <c r="W98" i="1" s="1"/>
  <c r="X99" i="1"/>
  <c r="X98" i="1" s="1"/>
  <c r="Y99" i="1"/>
  <c r="Y98" i="1" s="1"/>
  <c r="Z99" i="1"/>
  <c r="Z98" i="1" s="1"/>
  <c r="AA99" i="1"/>
  <c r="AA98" i="1" s="1"/>
  <c r="J107" i="1"/>
  <c r="E107" i="1"/>
  <c r="AD107" i="1"/>
  <c r="AE107" i="1"/>
  <c r="AF107" i="1"/>
  <c r="AG107" i="1"/>
  <c r="AI107" i="1"/>
  <c r="AJ107" i="1"/>
  <c r="AK107" i="1"/>
  <c r="AL107" i="1"/>
  <c r="AM107" i="1"/>
  <c r="V107" i="1"/>
  <c r="Q107" i="1"/>
  <c r="P107" i="1" l="1"/>
  <c r="AH107" i="1"/>
  <c r="AB107" i="1"/>
  <c r="AC107" i="1"/>
  <c r="AD78" i="1"/>
  <c r="AE78" i="1"/>
  <c r="AF78" i="1"/>
  <c r="AG78" i="1"/>
  <c r="AI78" i="1"/>
  <c r="AJ78" i="1"/>
  <c r="AK78" i="1"/>
  <c r="AL78" i="1"/>
  <c r="AM78" i="1"/>
  <c r="Q78" i="1"/>
  <c r="AB78" i="1" s="1"/>
  <c r="J78" i="1"/>
  <c r="AH78" i="1" s="1"/>
  <c r="E78" i="1"/>
  <c r="AN107" i="1" l="1"/>
  <c r="AC78" i="1"/>
  <c r="P78" i="1"/>
  <c r="AN78" i="1" s="1"/>
  <c r="G17" i="1"/>
  <c r="H17" i="1"/>
  <c r="I17" i="1"/>
  <c r="K17" i="1"/>
  <c r="L17" i="1"/>
  <c r="M17" i="1"/>
  <c r="N17" i="1"/>
  <c r="O17" i="1"/>
  <c r="AD27" i="1"/>
  <c r="AE27" i="1"/>
  <c r="AF27" i="1"/>
  <c r="AG27" i="1"/>
  <c r="AI27" i="1"/>
  <c r="AJ27" i="1"/>
  <c r="AK27" i="1"/>
  <c r="AL27" i="1"/>
  <c r="AM27" i="1"/>
  <c r="V27" i="1"/>
  <c r="J27" i="1"/>
  <c r="E27" i="1"/>
  <c r="J135" i="1"/>
  <c r="J134" i="1"/>
  <c r="P131" i="1"/>
  <c r="E135" i="1"/>
  <c r="E134" i="1"/>
  <c r="E129" i="1"/>
  <c r="J116" i="1"/>
  <c r="E124" i="1"/>
  <c r="P124" i="1" s="1"/>
  <c r="E123" i="1"/>
  <c r="P123" i="1" s="1"/>
  <c r="E120" i="1"/>
  <c r="P120" i="1" s="1"/>
  <c r="E119" i="1"/>
  <c r="E118" i="1"/>
  <c r="E116" i="1"/>
  <c r="J105" i="1"/>
  <c r="J104" i="1"/>
  <c r="J103" i="1"/>
  <c r="J102" i="1"/>
  <c r="J101" i="1"/>
  <c r="E105" i="1"/>
  <c r="E101" i="1"/>
  <c r="E100" i="1"/>
  <c r="E104" i="1"/>
  <c r="E103" i="1"/>
  <c r="E102" i="1"/>
  <c r="F76" i="1"/>
  <c r="F75" i="1" s="1"/>
  <c r="G76" i="1"/>
  <c r="G75" i="1" s="1"/>
  <c r="H76" i="1"/>
  <c r="H75" i="1" s="1"/>
  <c r="I76" i="1"/>
  <c r="I75" i="1" s="1"/>
  <c r="K76" i="1"/>
  <c r="K75" i="1" s="1"/>
  <c r="L76" i="1"/>
  <c r="L75" i="1" s="1"/>
  <c r="M76" i="1"/>
  <c r="M75" i="1" s="1"/>
  <c r="N76" i="1"/>
  <c r="N75" i="1" s="1"/>
  <c r="O76" i="1"/>
  <c r="O75" i="1" s="1"/>
  <c r="R76" i="1"/>
  <c r="S76" i="1"/>
  <c r="T76" i="1"/>
  <c r="U76" i="1"/>
  <c r="W76" i="1"/>
  <c r="X76" i="1"/>
  <c r="Y76" i="1"/>
  <c r="Z76" i="1"/>
  <c r="AA76" i="1"/>
  <c r="J97" i="1"/>
  <c r="J93" i="1"/>
  <c r="J92" i="1"/>
  <c r="J91" i="1"/>
  <c r="J88" i="1"/>
  <c r="J87" i="1"/>
  <c r="J84" i="1"/>
  <c r="J83" i="1"/>
  <c r="J82" i="1"/>
  <c r="J81" i="1"/>
  <c r="J80" i="1"/>
  <c r="J79" i="1"/>
  <c r="J77" i="1"/>
  <c r="E97" i="1"/>
  <c r="E93" i="1"/>
  <c r="E92" i="1"/>
  <c r="E91" i="1"/>
  <c r="E88" i="1"/>
  <c r="E87" i="1"/>
  <c r="E85" i="1"/>
  <c r="E84" i="1"/>
  <c r="E83" i="1"/>
  <c r="E82" i="1"/>
  <c r="E81" i="1"/>
  <c r="E80" i="1"/>
  <c r="E79" i="1"/>
  <c r="E77" i="1"/>
  <c r="F40" i="1"/>
  <c r="G40" i="1"/>
  <c r="H40" i="1"/>
  <c r="I40" i="1"/>
  <c r="K40" i="1"/>
  <c r="L40" i="1"/>
  <c r="M40" i="1"/>
  <c r="N40" i="1"/>
  <c r="O40" i="1"/>
  <c r="R40" i="1"/>
  <c r="S40" i="1"/>
  <c r="T40" i="1"/>
  <c r="U40" i="1"/>
  <c r="W40" i="1"/>
  <c r="X40" i="1"/>
  <c r="Y40" i="1"/>
  <c r="Z40" i="1"/>
  <c r="AA40" i="1"/>
  <c r="J74" i="1"/>
  <c r="J73" i="1"/>
  <c r="J72" i="1"/>
  <c r="J70" i="1"/>
  <c r="J69" i="1"/>
  <c r="J55" i="1"/>
  <c r="J50" i="1"/>
  <c r="J49" i="1"/>
  <c r="J48" i="1"/>
  <c r="J47" i="1"/>
  <c r="J46" i="1"/>
  <c r="J45" i="1"/>
  <c r="J44" i="1"/>
  <c r="E74" i="1"/>
  <c r="E73" i="1"/>
  <c r="E72" i="1"/>
  <c r="E70" i="1"/>
  <c r="E69" i="1"/>
  <c r="E55" i="1"/>
  <c r="E50" i="1"/>
  <c r="E49" i="1"/>
  <c r="E48" i="1"/>
  <c r="E46" i="1"/>
  <c r="E45" i="1"/>
  <c r="E44" i="1"/>
  <c r="E43" i="1"/>
  <c r="E42" i="1"/>
  <c r="J20" i="1"/>
  <c r="J21" i="1"/>
  <c r="J23" i="1"/>
  <c r="J24" i="1"/>
  <c r="J25" i="1"/>
  <c r="J26" i="1"/>
  <c r="J29" i="1"/>
  <c r="J31" i="1"/>
  <c r="J32" i="1"/>
  <c r="J33" i="1"/>
  <c r="J37" i="1"/>
  <c r="J19" i="1"/>
  <c r="E20" i="1"/>
  <c r="E21" i="1"/>
  <c r="E23" i="1"/>
  <c r="E24" i="1"/>
  <c r="E25" i="1"/>
  <c r="E26" i="1"/>
  <c r="E29" i="1"/>
  <c r="E31" i="1"/>
  <c r="E32" i="1"/>
  <c r="E33" i="1"/>
  <c r="E34" i="1"/>
  <c r="P34" i="1" s="1"/>
  <c r="E35" i="1"/>
  <c r="P35" i="1" s="1"/>
  <c r="E37" i="1"/>
  <c r="E19" i="1"/>
  <c r="AD55" i="1"/>
  <c r="AE55" i="1"/>
  <c r="AF55" i="1"/>
  <c r="AG55" i="1"/>
  <c r="AI55" i="1"/>
  <c r="AJ55" i="1"/>
  <c r="AK55" i="1"/>
  <c r="AL55" i="1"/>
  <c r="AM55" i="1"/>
  <c r="E40" i="1" l="1"/>
  <c r="J17" i="1"/>
  <c r="P70" i="1"/>
  <c r="J109" i="1"/>
  <c r="E109" i="1"/>
  <c r="P116" i="1"/>
  <c r="P114" i="1"/>
  <c r="V76" i="1"/>
  <c r="P129" i="1"/>
  <c r="P118" i="1"/>
  <c r="P105" i="1"/>
  <c r="AH27" i="1"/>
  <c r="P27" i="1"/>
  <c r="P83" i="1"/>
  <c r="P45" i="1"/>
  <c r="P77" i="1"/>
  <c r="P82" i="1"/>
  <c r="P87" i="1"/>
  <c r="P93" i="1"/>
  <c r="P133" i="1"/>
  <c r="J99" i="1"/>
  <c r="J98" i="1" s="1"/>
  <c r="P100" i="1"/>
  <c r="E99" i="1"/>
  <c r="E98" i="1" s="1"/>
  <c r="P79" i="1"/>
  <c r="P88" i="1"/>
  <c r="P97" i="1"/>
  <c r="P44" i="1"/>
  <c r="P104" i="1"/>
  <c r="P101" i="1"/>
  <c r="AB27" i="1"/>
  <c r="P81" i="1"/>
  <c r="P85" i="1"/>
  <c r="P92" i="1"/>
  <c r="P103" i="1"/>
  <c r="P80" i="1"/>
  <c r="P84" i="1"/>
  <c r="P91" i="1"/>
  <c r="P135" i="1"/>
  <c r="P134" i="1"/>
  <c r="AC27" i="1"/>
  <c r="AB55" i="1"/>
  <c r="J76" i="1"/>
  <c r="J75" i="1" s="1"/>
  <c r="P115" i="1"/>
  <c r="P102" i="1"/>
  <c r="AH55" i="1"/>
  <c r="P49" i="1"/>
  <c r="P72" i="1"/>
  <c r="J40" i="1"/>
  <c r="P23" i="1"/>
  <c r="P29" i="1"/>
  <c r="E76" i="1"/>
  <c r="E75" i="1" s="1"/>
  <c r="P119" i="1"/>
  <c r="P42" i="1"/>
  <c r="P46" i="1"/>
  <c r="P50" i="1"/>
  <c r="P47" i="1"/>
  <c r="P55" i="1"/>
  <c r="P33" i="1"/>
  <c r="P26" i="1"/>
  <c r="P21" i="1"/>
  <c r="P48" i="1"/>
  <c r="P69" i="1"/>
  <c r="P74" i="1"/>
  <c r="P32" i="1"/>
  <c r="P25" i="1"/>
  <c r="P20" i="1"/>
  <c r="P73" i="1"/>
  <c r="P19" i="1"/>
  <c r="P24" i="1"/>
  <c r="P31" i="1"/>
  <c r="P43" i="1"/>
  <c r="P37" i="1"/>
  <c r="AC55" i="1"/>
  <c r="AD74" i="1"/>
  <c r="AE74" i="1"/>
  <c r="AF74" i="1"/>
  <c r="AG74" i="1"/>
  <c r="AI74" i="1"/>
  <c r="AJ74" i="1"/>
  <c r="AK74" i="1"/>
  <c r="AL74" i="1"/>
  <c r="AM74" i="1"/>
  <c r="Q74" i="1"/>
  <c r="AC74" i="1" s="1"/>
  <c r="P109" i="1" l="1"/>
  <c r="AN27" i="1"/>
  <c r="AN55" i="1"/>
  <c r="P99" i="1"/>
  <c r="P98" i="1" s="1"/>
  <c r="P76" i="1"/>
  <c r="P75" i="1" s="1"/>
  <c r="P40" i="1"/>
  <c r="AB74" i="1"/>
  <c r="AN74" i="1" s="1"/>
  <c r="AH74" i="1"/>
  <c r="V114" i="1"/>
  <c r="AH114" i="1" s="1"/>
  <c r="Q114" i="1"/>
  <c r="Q120" i="1"/>
  <c r="AC120" i="1" s="1"/>
  <c r="V120" i="1"/>
  <c r="AH120" i="1" s="1"/>
  <c r="AD120" i="1"/>
  <c r="AE120" i="1"/>
  <c r="AF120" i="1"/>
  <c r="AG120" i="1"/>
  <c r="AI120" i="1"/>
  <c r="AJ120" i="1"/>
  <c r="AK120" i="1"/>
  <c r="AL120" i="1"/>
  <c r="AM120" i="1"/>
  <c r="V115" i="1"/>
  <c r="E39" i="1"/>
  <c r="F39" i="1"/>
  <c r="G39" i="1"/>
  <c r="H39" i="1"/>
  <c r="I39" i="1"/>
  <c r="J39" i="1"/>
  <c r="K39" i="1"/>
  <c r="M39" i="1"/>
  <c r="N39" i="1"/>
  <c r="O39" i="1"/>
  <c r="R39" i="1"/>
  <c r="S39" i="1"/>
  <c r="T39" i="1"/>
  <c r="U39" i="1"/>
  <c r="W39" i="1"/>
  <c r="X39" i="1"/>
  <c r="Y39" i="1"/>
  <c r="Z39" i="1"/>
  <c r="AA39" i="1"/>
  <c r="L39" i="1"/>
  <c r="Q73" i="1"/>
  <c r="AC73" i="1" s="1"/>
  <c r="AH73" i="1"/>
  <c r="AD73" i="1"/>
  <c r="AF73" i="1"/>
  <c r="AG73" i="1"/>
  <c r="AI73" i="1"/>
  <c r="AJ73" i="1"/>
  <c r="AK73" i="1"/>
  <c r="AL73" i="1"/>
  <c r="AM73" i="1"/>
  <c r="P39" i="1" l="1"/>
  <c r="AH115" i="1"/>
  <c r="AB115" i="1"/>
  <c r="AN115" i="1" s="1"/>
  <c r="AB114" i="1"/>
  <c r="AN114" i="1" s="1"/>
  <c r="AC114" i="1"/>
  <c r="AB120" i="1"/>
  <c r="AN120" i="1" s="1"/>
  <c r="AB73" i="1"/>
  <c r="AN73" i="1" s="1"/>
  <c r="Q124" i="1"/>
  <c r="AC124" i="1" s="1"/>
  <c r="AH124" i="1"/>
  <c r="AD124" i="1"/>
  <c r="AE124" i="1"/>
  <c r="AF124" i="1"/>
  <c r="AG124" i="1"/>
  <c r="AI124" i="1"/>
  <c r="AJ124" i="1"/>
  <c r="AK124" i="1"/>
  <c r="AL124" i="1"/>
  <c r="AM124" i="1"/>
  <c r="F108" i="1"/>
  <c r="G108" i="1"/>
  <c r="H108" i="1"/>
  <c r="I108" i="1"/>
  <c r="J108" i="1"/>
  <c r="K108" i="1"/>
  <c r="L108" i="1"/>
  <c r="M108" i="1"/>
  <c r="N108" i="1"/>
  <c r="O108" i="1"/>
  <c r="P108" i="1"/>
  <c r="R108" i="1"/>
  <c r="S108" i="1"/>
  <c r="T108" i="1"/>
  <c r="U108" i="1"/>
  <c r="W108" i="1"/>
  <c r="X108" i="1"/>
  <c r="Y108" i="1"/>
  <c r="Z108" i="1"/>
  <c r="AA108" i="1"/>
  <c r="E108" i="1"/>
  <c r="F128" i="1"/>
  <c r="G128" i="1"/>
  <c r="H128" i="1"/>
  <c r="I128" i="1"/>
  <c r="J128" i="1"/>
  <c r="K128" i="1"/>
  <c r="L128" i="1"/>
  <c r="M128" i="1"/>
  <c r="N128" i="1"/>
  <c r="O128" i="1"/>
  <c r="P128" i="1"/>
  <c r="R128" i="1"/>
  <c r="S128" i="1"/>
  <c r="T128" i="1"/>
  <c r="U128" i="1"/>
  <c r="W128" i="1"/>
  <c r="X128" i="1"/>
  <c r="Y128" i="1"/>
  <c r="Z128" i="1"/>
  <c r="AA128" i="1"/>
  <c r="E128" i="1"/>
  <c r="AD134" i="1"/>
  <c r="AE134" i="1"/>
  <c r="AF134" i="1"/>
  <c r="AG134" i="1"/>
  <c r="AI134" i="1"/>
  <c r="AJ134" i="1"/>
  <c r="AK134" i="1"/>
  <c r="AL134" i="1"/>
  <c r="AM134" i="1"/>
  <c r="AD135" i="1"/>
  <c r="AE135" i="1"/>
  <c r="AF135" i="1"/>
  <c r="AG135" i="1"/>
  <c r="AI135" i="1"/>
  <c r="AJ135" i="1"/>
  <c r="AK135" i="1"/>
  <c r="AL135" i="1"/>
  <c r="AM135" i="1"/>
  <c r="V134" i="1"/>
  <c r="V135" i="1"/>
  <c r="AH135" i="1" s="1"/>
  <c r="AC134" i="1"/>
  <c r="L127" i="1" l="1"/>
  <c r="L136" i="1"/>
  <c r="O127" i="1"/>
  <c r="O136" i="1"/>
  <c r="K127" i="1"/>
  <c r="K136" i="1"/>
  <c r="G127" i="1"/>
  <c r="G136" i="1"/>
  <c r="H127" i="1"/>
  <c r="H136" i="1"/>
  <c r="E127" i="1"/>
  <c r="N127" i="1"/>
  <c r="N136" i="1"/>
  <c r="J127" i="1"/>
  <c r="J136" i="1"/>
  <c r="F127" i="1"/>
  <c r="P127" i="1"/>
  <c r="P136" i="1"/>
  <c r="M127" i="1"/>
  <c r="M136" i="1"/>
  <c r="I127" i="1"/>
  <c r="I136" i="1"/>
  <c r="AB124" i="1"/>
  <c r="AN124" i="1" s="1"/>
  <c r="AB135" i="1"/>
  <c r="AN135" i="1" s="1"/>
  <c r="AC135" i="1"/>
  <c r="AB134" i="1"/>
  <c r="AH134" i="1"/>
  <c r="X127" i="1"/>
  <c r="Y127" i="1"/>
  <c r="Z127" i="1"/>
  <c r="AA127" i="1"/>
  <c r="W127" i="1"/>
  <c r="S127" i="1"/>
  <c r="T127" i="1"/>
  <c r="U127" i="1"/>
  <c r="AK98" i="1"/>
  <c r="AL98" i="1"/>
  <c r="AI98" i="1"/>
  <c r="AE98" i="1"/>
  <c r="AF98" i="1"/>
  <c r="AG98" i="1"/>
  <c r="AD98" i="1"/>
  <c r="X75" i="1"/>
  <c r="Y75" i="1"/>
  <c r="AK75" i="1" s="1"/>
  <c r="Z75" i="1"/>
  <c r="AL75" i="1" s="1"/>
  <c r="W75" i="1"/>
  <c r="AI75" i="1" s="1"/>
  <c r="S75" i="1"/>
  <c r="AE75" i="1" s="1"/>
  <c r="T75" i="1"/>
  <c r="AF75" i="1" s="1"/>
  <c r="U75" i="1"/>
  <c r="X17" i="1"/>
  <c r="Y17" i="1"/>
  <c r="AK17" i="1" s="1"/>
  <c r="Z17" i="1"/>
  <c r="AL17" i="1" s="1"/>
  <c r="W17" i="1"/>
  <c r="AI17" i="1" s="1"/>
  <c r="T17" i="1"/>
  <c r="AF17" i="1" s="1"/>
  <c r="U17" i="1"/>
  <c r="AG17" i="1" s="1"/>
  <c r="AD19" i="1"/>
  <c r="AE19" i="1"/>
  <c r="AF19" i="1"/>
  <c r="AG19" i="1"/>
  <c r="AI19" i="1"/>
  <c r="AJ19" i="1"/>
  <c r="AK19" i="1"/>
  <c r="AL19" i="1"/>
  <c r="AM19" i="1"/>
  <c r="AD20" i="1"/>
  <c r="AE20" i="1"/>
  <c r="AF20" i="1"/>
  <c r="AG20" i="1"/>
  <c r="AI20" i="1"/>
  <c r="AJ20" i="1"/>
  <c r="AK20" i="1"/>
  <c r="AL20" i="1"/>
  <c r="AM20" i="1"/>
  <c r="AD21" i="1"/>
  <c r="AE21" i="1"/>
  <c r="AF21" i="1"/>
  <c r="AG21" i="1"/>
  <c r="AI21" i="1"/>
  <c r="AJ21" i="1"/>
  <c r="AK21" i="1"/>
  <c r="AL21" i="1"/>
  <c r="AM21" i="1"/>
  <c r="AD23" i="1"/>
  <c r="AE23" i="1"/>
  <c r="AF23" i="1"/>
  <c r="AG23" i="1"/>
  <c r="AI23" i="1"/>
  <c r="AJ23" i="1"/>
  <c r="AK23" i="1"/>
  <c r="AL23" i="1"/>
  <c r="AM23" i="1"/>
  <c r="AD24" i="1"/>
  <c r="AE24" i="1"/>
  <c r="AF24" i="1"/>
  <c r="AG24" i="1"/>
  <c r="AI24" i="1"/>
  <c r="AJ24" i="1"/>
  <c r="AK24" i="1"/>
  <c r="AL24" i="1"/>
  <c r="AM24" i="1"/>
  <c r="AD25" i="1"/>
  <c r="AE25" i="1"/>
  <c r="AF25" i="1"/>
  <c r="AG25" i="1"/>
  <c r="AI25" i="1"/>
  <c r="AJ25" i="1"/>
  <c r="AK25" i="1"/>
  <c r="AL25" i="1"/>
  <c r="AM25" i="1"/>
  <c r="AD26" i="1"/>
  <c r="AE26" i="1"/>
  <c r="AF26" i="1"/>
  <c r="AG26" i="1"/>
  <c r="AI26" i="1"/>
  <c r="AJ26" i="1"/>
  <c r="AK26" i="1"/>
  <c r="AL26" i="1"/>
  <c r="AM26" i="1"/>
  <c r="AD29" i="1"/>
  <c r="AE29" i="1"/>
  <c r="AF29" i="1"/>
  <c r="AG29" i="1"/>
  <c r="AI29" i="1"/>
  <c r="AJ29" i="1"/>
  <c r="AK29" i="1"/>
  <c r="AL29" i="1"/>
  <c r="AM29" i="1"/>
  <c r="AD31" i="1"/>
  <c r="AE31" i="1"/>
  <c r="AF31" i="1"/>
  <c r="AG31" i="1"/>
  <c r="AI31" i="1"/>
  <c r="AJ31" i="1"/>
  <c r="AK31" i="1"/>
  <c r="AL31" i="1"/>
  <c r="AM31" i="1"/>
  <c r="AD32" i="1"/>
  <c r="AE32" i="1"/>
  <c r="AF32" i="1"/>
  <c r="AG32" i="1"/>
  <c r="AI32" i="1"/>
  <c r="AJ32" i="1"/>
  <c r="AK32" i="1"/>
  <c r="AL32" i="1"/>
  <c r="AM32" i="1"/>
  <c r="AD33" i="1"/>
  <c r="AE33" i="1"/>
  <c r="AF33" i="1"/>
  <c r="AG33" i="1"/>
  <c r="AI33" i="1"/>
  <c r="AJ33" i="1"/>
  <c r="AK33" i="1"/>
  <c r="AL33" i="1"/>
  <c r="AM33" i="1"/>
  <c r="AD34" i="1"/>
  <c r="AD18" i="1" s="1"/>
  <c r="AE34" i="1"/>
  <c r="AF34" i="1"/>
  <c r="AG34" i="1"/>
  <c r="AI34" i="1"/>
  <c r="AJ34" i="1"/>
  <c r="AK34" i="1"/>
  <c r="AL34" i="1"/>
  <c r="AM34" i="1"/>
  <c r="AD35" i="1"/>
  <c r="AE35" i="1"/>
  <c r="AF35" i="1"/>
  <c r="AG35" i="1"/>
  <c r="AI35" i="1"/>
  <c r="AJ35" i="1"/>
  <c r="AK35" i="1"/>
  <c r="AL35" i="1"/>
  <c r="AM35" i="1"/>
  <c r="AD37" i="1"/>
  <c r="AE37" i="1"/>
  <c r="AF37" i="1"/>
  <c r="AG37" i="1"/>
  <c r="AI37" i="1"/>
  <c r="AJ37" i="1"/>
  <c r="AK37" i="1"/>
  <c r="AL37" i="1"/>
  <c r="AM37" i="1"/>
  <c r="AD41" i="1"/>
  <c r="AE41" i="1"/>
  <c r="AF41" i="1"/>
  <c r="AG41" i="1"/>
  <c r="AI41" i="1"/>
  <c r="AJ41" i="1"/>
  <c r="AK41" i="1"/>
  <c r="AL41" i="1"/>
  <c r="AM41" i="1"/>
  <c r="AD42" i="1"/>
  <c r="AE42" i="1"/>
  <c r="AF42" i="1"/>
  <c r="AG42" i="1"/>
  <c r="AI42" i="1"/>
  <c r="AJ42" i="1"/>
  <c r="AK42" i="1"/>
  <c r="AL42" i="1"/>
  <c r="AM42" i="1"/>
  <c r="AD43" i="1"/>
  <c r="AE43" i="1"/>
  <c r="AF43" i="1"/>
  <c r="AG43" i="1"/>
  <c r="AI43" i="1"/>
  <c r="AJ43" i="1"/>
  <c r="AK43" i="1"/>
  <c r="AL43" i="1"/>
  <c r="AM43" i="1"/>
  <c r="AD44" i="1"/>
  <c r="AE44" i="1"/>
  <c r="AF44" i="1"/>
  <c r="AG44" i="1"/>
  <c r="AI44" i="1"/>
  <c r="AJ44" i="1"/>
  <c r="AK44" i="1"/>
  <c r="AL44" i="1"/>
  <c r="AM44" i="1"/>
  <c r="AD45" i="1"/>
  <c r="AE45" i="1"/>
  <c r="AF45" i="1"/>
  <c r="AG45" i="1"/>
  <c r="AI45" i="1"/>
  <c r="AJ45" i="1"/>
  <c r="AK45" i="1"/>
  <c r="AL45" i="1"/>
  <c r="AM45" i="1"/>
  <c r="AD46" i="1"/>
  <c r="AE46" i="1"/>
  <c r="AF46" i="1"/>
  <c r="AG46" i="1"/>
  <c r="AI46" i="1"/>
  <c r="AJ46" i="1"/>
  <c r="AK46" i="1"/>
  <c r="AL46" i="1"/>
  <c r="AM46" i="1"/>
  <c r="AD47" i="1"/>
  <c r="AE47" i="1"/>
  <c r="AF47" i="1"/>
  <c r="AG47" i="1"/>
  <c r="AI47" i="1"/>
  <c r="AJ47" i="1"/>
  <c r="AK47" i="1"/>
  <c r="AL47" i="1"/>
  <c r="AM47" i="1"/>
  <c r="AD48" i="1"/>
  <c r="AE48" i="1"/>
  <c r="AF48" i="1"/>
  <c r="AG48" i="1"/>
  <c r="AI48" i="1"/>
  <c r="AJ48" i="1"/>
  <c r="AK48" i="1"/>
  <c r="AL48" i="1"/>
  <c r="AM48" i="1"/>
  <c r="AD49" i="1"/>
  <c r="AE49" i="1"/>
  <c r="AF49" i="1"/>
  <c r="AG49" i="1"/>
  <c r="AI49" i="1"/>
  <c r="AJ49" i="1"/>
  <c r="AK49" i="1"/>
  <c r="AL49" i="1"/>
  <c r="AM49" i="1"/>
  <c r="AD50" i="1"/>
  <c r="AE50" i="1"/>
  <c r="AF50" i="1"/>
  <c r="AG50" i="1"/>
  <c r="AI50" i="1"/>
  <c r="AJ50" i="1"/>
  <c r="AK50" i="1"/>
  <c r="AL50" i="1"/>
  <c r="AM50" i="1"/>
  <c r="AD69" i="1"/>
  <c r="AE69" i="1"/>
  <c r="AF69" i="1"/>
  <c r="AG69" i="1"/>
  <c r="AI69" i="1"/>
  <c r="AJ69" i="1"/>
  <c r="AK69" i="1"/>
  <c r="AL69" i="1"/>
  <c r="AM69" i="1"/>
  <c r="AD70" i="1"/>
  <c r="AE70" i="1"/>
  <c r="AF70" i="1"/>
  <c r="AG70" i="1"/>
  <c r="AI70" i="1"/>
  <c r="AJ70" i="1"/>
  <c r="AK70" i="1"/>
  <c r="AL70" i="1"/>
  <c r="AM70" i="1"/>
  <c r="AD72" i="1"/>
  <c r="AE72" i="1"/>
  <c r="AF72" i="1"/>
  <c r="AG72" i="1"/>
  <c r="AI72" i="1"/>
  <c r="AJ72" i="1"/>
  <c r="AK72" i="1"/>
  <c r="AL72" i="1"/>
  <c r="AM72" i="1"/>
  <c r="AD77" i="1"/>
  <c r="AE77" i="1"/>
  <c r="AF77" i="1"/>
  <c r="AG77" i="1"/>
  <c r="AI77" i="1"/>
  <c r="AJ77" i="1"/>
  <c r="AK77" i="1"/>
  <c r="AL77" i="1"/>
  <c r="AM77" i="1"/>
  <c r="AD79" i="1"/>
  <c r="AE79" i="1"/>
  <c r="AF79" i="1"/>
  <c r="AG79" i="1"/>
  <c r="AI79" i="1"/>
  <c r="AJ79" i="1"/>
  <c r="AK79" i="1"/>
  <c r="AL79" i="1"/>
  <c r="AM79" i="1"/>
  <c r="AD80" i="1"/>
  <c r="AE80" i="1"/>
  <c r="AF80" i="1"/>
  <c r="AG80" i="1"/>
  <c r="AI80" i="1"/>
  <c r="AJ80" i="1"/>
  <c r="AK80" i="1"/>
  <c r="AL80" i="1"/>
  <c r="AM80" i="1"/>
  <c r="AD81" i="1"/>
  <c r="AE81" i="1"/>
  <c r="AF81" i="1"/>
  <c r="AG81" i="1"/>
  <c r="AI81" i="1"/>
  <c r="AJ81" i="1"/>
  <c r="AK81" i="1"/>
  <c r="AL81" i="1"/>
  <c r="AM81" i="1"/>
  <c r="AD82" i="1"/>
  <c r="AE82" i="1"/>
  <c r="AF82" i="1"/>
  <c r="AG82" i="1"/>
  <c r="AI82" i="1"/>
  <c r="AJ82" i="1"/>
  <c r="AK82" i="1"/>
  <c r="AL82" i="1"/>
  <c r="AM82" i="1"/>
  <c r="AD83" i="1"/>
  <c r="AE83" i="1"/>
  <c r="AF83" i="1"/>
  <c r="AG83" i="1"/>
  <c r="AI83" i="1"/>
  <c r="AJ83" i="1"/>
  <c r="AK83" i="1"/>
  <c r="AL83" i="1"/>
  <c r="AM83" i="1"/>
  <c r="AD84" i="1"/>
  <c r="AE84" i="1"/>
  <c r="AF84" i="1"/>
  <c r="AG84" i="1"/>
  <c r="AI84" i="1"/>
  <c r="AJ84" i="1"/>
  <c r="AK84" i="1"/>
  <c r="AL84" i="1"/>
  <c r="AM84" i="1"/>
  <c r="AD85" i="1"/>
  <c r="AE85" i="1"/>
  <c r="AF85" i="1"/>
  <c r="AG85" i="1"/>
  <c r="AI85" i="1"/>
  <c r="AJ85" i="1"/>
  <c r="AK85" i="1"/>
  <c r="AL85" i="1"/>
  <c r="AM85" i="1"/>
  <c r="AD87" i="1"/>
  <c r="AE87" i="1"/>
  <c r="AF87" i="1"/>
  <c r="AG87" i="1"/>
  <c r="AI87" i="1"/>
  <c r="AJ87" i="1"/>
  <c r="AK87" i="1"/>
  <c r="AL87" i="1"/>
  <c r="AM87" i="1"/>
  <c r="AD88" i="1"/>
  <c r="AE88" i="1"/>
  <c r="AF88" i="1"/>
  <c r="AG88" i="1"/>
  <c r="AI88" i="1"/>
  <c r="AJ88" i="1"/>
  <c r="AK88" i="1"/>
  <c r="AL88" i="1"/>
  <c r="AM88" i="1"/>
  <c r="AD91" i="1"/>
  <c r="AE91" i="1"/>
  <c r="AF91" i="1"/>
  <c r="AG91" i="1"/>
  <c r="AI91" i="1"/>
  <c r="AJ91" i="1"/>
  <c r="AK91" i="1"/>
  <c r="AL91" i="1"/>
  <c r="AM91" i="1"/>
  <c r="AD92" i="1"/>
  <c r="AE92" i="1"/>
  <c r="AF92" i="1"/>
  <c r="AG92" i="1"/>
  <c r="AI92" i="1"/>
  <c r="AJ92" i="1"/>
  <c r="AK92" i="1"/>
  <c r="AL92" i="1"/>
  <c r="AM92" i="1"/>
  <c r="AD93" i="1"/>
  <c r="AE93" i="1"/>
  <c r="AF93" i="1"/>
  <c r="AG93" i="1"/>
  <c r="AI93" i="1"/>
  <c r="AJ93" i="1"/>
  <c r="AK93" i="1"/>
  <c r="AL93" i="1"/>
  <c r="AM93" i="1"/>
  <c r="AD97" i="1"/>
  <c r="AE97" i="1"/>
  <c r="AF97" i="1"/>
  <c r="AG97" i="1"/>
  <c r="AI97" i="1"/>
  <c r="AJ97" i="1"/>
  <c r="AK97" i="1"/>
  <c r="AL97" i="1"/>
  <c r="AM97" i="1"/>
  <c r="AD100" i="1"/>
  <c r="AE100" i="1"/>
  <c r="AF100" i="1"/>
  <c r="AG100" i="1"/>
  <c r="AI100" i="1"/>
  <c r="AJ100" i="1"/>
  <c r="AK100" i="1"/>
  <c r="AL100" i="1"/>
  <c r="AM100" i="1"/>
  <c r="AD101" i="1"/>
  <c r="AE101" i="1"/>
  <c r="AF101" i="1"/>
  <c r="AG101" i="1"/>
  <c r="AI101" i="1"/>
  <c r="AJ101" i="1"/>
  <c r="AK101" i="1"/>
  <c r="AL101" i="1"/>
  <c r="AM101" i="1"/>
  <c r="AD102" i="1"/>
  <c r="AE102" i="1"/>
  <c r="AF102" i="1"/>
  <c r="AG102" i="1"/>
  <c r="AI102" i="1"/>
  <c r="AJ102" i="1"/>
  <c r="AK102" i="1"/>
  <c r="AL102" i="1"/>
  <c r="AM102" i="1"/>
  <c r="AD103" i="1"/>
  <c r="AE103" i="1"/>
  <c r="AF103" i="1"/>
  <c r="AG103" i="1"/>
  <c r="AI103" i="1"/>
  <c r="AJ103" i="1"/>
  <c r="AK103" i="1"/>
  <c r="AL103" i="1"/>
  <c r="AM103" i="1"/>
  <c r="AD104" i="1"/>
  <c r="AE104" i="1"/>
  <c r="AF104" i="1"/>
  <c r="AG104" i="1"/>
  <c r="AI104" i="1"/>
  <c r="AJ104" i="1"/>
  <c r="AK104" i="1"/>
  <c r="AL104" i="1"/>
  <c r="AM104" i="1"/>
  <c r="AD105" i="1"/>
  <c r="AE105" i="1"/>
  <c r="AF105" i="1"/>
  <c r="AG105" i="1"/>
  <c r="AI105" i="1"/>
  <c r="AJ105" i="1"/>
  <c r="AK105" i="1"/>
  <c r="AL105" i="1"/>
  <c r="AM105" i="1"/>
  <c r="AD110" i="1"/>
  <c r="AE110" i="1"/>
  <c r="AF110" i="1"/>
  <c r="AG110" i="1"/>
  <c r="AI110" i="1"/>
  <c r="AJ110" i="1"/>
  <c r="AK110" i="1"/>
  <c r="AL110" i="1"/>
  <c r="AM110" i="1"/>
  <c r="AD116" i="1"/>
  <c r="AE116" i="1"/>
  <c r="AG116" i="1"/>
  <c r="AI116" i="1"/>
  <c r="AJ116" i="1"/>
  <c r="AK116" i="1"/>
  <c r="AL116" i="1"/>
  <c r="AM116" i="1"/>
  <c r="AD118" i="1"/>
  <c r="AE118" i="1"/>
  <c r="AF118" i="1"/>
  <c r="AG118" i="1"/>
  <c r="AI118" i="1"/>
  <c r="AJ118" i="1"/>
  <c r="AK118" i="1"/>
  <c r="AL118" i="1"/>
  <c r="AM118" i="1"/>
  <c r="AD119" i="1"/>
  <c r="AE119" i="1"/>
  <c r="AF119" i="1"/>
  <c r="AG119" i="1"/>
  <c r="AI119" i="1"/>
  <c r="AJ119" i="1"/>
  <c r="AK119" i="1"/>
  <c r="AL119" i="1"/>
  <c r="AM119" i="1"/>
  <c r="AD123" i="1"/>
  <c r="AE123" i="1"/>
  <c r="AF123" i="1"/>
  <c r="AG123" i="1"/>
  <c r="AI123" i="1"/>
  <c r="AJ123" i="1"/>
  <c r="AK123" i="1"/>
  <c r="AL123" i="1"/>
  <c r="AM123" i="1"/>
  <c r="AD125" i="1"/>
  <c r="AE125" i="1"/>
  <c r="AF125" i="1"/>
  <c r="AG125" i="1"/>
  <c r="AI125" i="1"/>
  <c r="AJ125" i="1"/>
  <c r="AK125" i="1"/>
  <c r="AL125" i="1"/>
  <c r="AM125" i="1"/>
  <c r="AD129" i="1"/>
  <c r="AE129" i="1"/>
  <c r="AF129" i="1"/>
  <c r="AG129" i="1"/>
  <c r="AI129" i="1"/>
  <c r="AJ129" i="1"/>
  <c r="AK129" i="1"/>
  <c r="AL129" i="1"/>
  <c r="AM129" i="1"/>
  <c r="AD131" i="1"/>
  <c r="AE131" i="1"/>
  <c r="AF131" i="1"/>
  <c r="AG131" i="1"/>
  <c r="AI131" i="1"/>
  <c r="AJ131" i="1"/>
  <c r="AK131" i="1"/>
  <c r="AL131" i="1"/>
  <c r="AM131" i="1"/>
  <c r="AD133" i="1"/>
  <c r="AE133" i="1"/>
  <c r="AF133" i="1"/>
  <c r="AG133" i="1"/>
  <c r="AI133" i="1"/>
  <c r="AJ133" i="1"/>
  <c r="AK133" i="1"/>
  <c r="AL133" i="1"/>
  <c r="AM133" i="1"/>
  <c r="V20" i="1"/>
  <c r="AC21" i="1"/>
  <c r="V21" i="1"/>
  <c r="AC23" i="1"/>
  <c r="V23" i="1"/>
  <c r="AH23" i="1" s="1"/>
  <c r="V24" i="1"/>
  <c r="AH24" i="1" s="1"/>
  <c r="V25" i="1"/>
  <c r="AH25" i="1" s="1"/>
  <c r="AC26" i="1"/>
  <c r="V26" i="1"/>
  <c r="AH26" i="1" s="1"/>
  <c r="V29" i="1"/>
  <c r="AH29" i="1" s="1"/>
  <c r="V31" i="1"/>
  <c r="AH31" i="1" s="1"/>
  <c r="V32" i="1"/>
  <c r="AH32" i="1" s="1"/>
  <c r="V33" i="1"/>
  <c r="AC34" i="1"/>
  <c r="AC18" i="1" s="1"/>
  <c r="AH34" i="1"/>
  <c r="V35" i="1"/>
  <c r="AH35" i="1" s="1"/>
  <c r="V37" i="1"/>
  <c r="AH37" i="1" s="1"/>
  <c r="Q41" i="1"/>
  <c r="V41" i="1"/>
  <c r="V42" i="1"/>
  <c r="AH42" i="1" s="1"/>
  <c r="AC43" i="1"/>
  <c r="V43" i="1"/>
  <c r="AH43" i="1" s="1"/>
  <c r="AC44" i="1"/>
  <c r="AH44" i="1"/>
  <c r="AH45" i="1"/>
  <c r="AH46" i="1"/>
  <c r="AC47" i="1"/>
  <c r="AC48" i="1"/>
  <c r="AH48" i="1"/>
  <c r="AH50" i="1"/>
  <c r="Q69" i="1"/>
  <c r="AC69" i="1" s="1"/>
  <c r="AH69" i="1"/>
  <c r="Q70" i="1"/>
  <c r="AC70" i="1" s="1"/>
  <c r="AH70" i="1"/>
  <c r="Q72" i="1"/>
  <c r="Q77" i="1"/>
  <c r="AH77" i="1"/>
  <c r="Q79" i="1"/>
  <c r="V79" i="1"/>
  <c r="AH79" i="1" s="1"/>
  <c r="Q80" i="1"/>
  <c r="V80" i="1"/>
  <c r="AH80" i="1" s="1"/>
  <c r="Q81" i="1"/>
  <c r="AC81" i="1" s="1"/>
  <c r="V81" i="1"/>
  <c r="Q82" i="1"/>
  <c r="V82" i="1"/>
  <c r="AH82" i="1" s="1"/>
  <c r="Q83" i="1"/>
  <c r="V83" i="1"/>
  <c r="AH83" i="1" s="1"/>
  <c r="Q84" i="1"/>
  <c r="V84" i="1"/>
  <c r="AH84" i="1" s="1"/>
  <c r="Q85" i="1"/>
  <c r="V85" i="1"/>
  <c r="AH85" i="1" s="1"/>
  <c r="Q87" i="1"/>
  <c r="AC87" i="1" s="1"/>
  <c r="V87" i="1"/>
  <c r="AH87" i="1" s="1"/>
  <c r="V88" i="1"/>
  <c r="AH88" i="1" s="1"/>
  <c r="Q91" i="1"/>
  <c r="V91" i="1"/>
  <c r="AH91" i="1" s="1"/>
  <c r="Q92" i="1"/>
  <c r="AC92" i="1" s="1"/>
  <c r="V92" i="1"/>
  <c r="AH92" i="1" s="1"/>
  <c r="Q93" i="1"/>
  <c r="V93" i="1"/>
  <c r="AH93" i="1" s="1"/>
  <c r="V97" i="1"/>
  <c r="AH97" i="1" s="1"/>
  <c r="Q100" i="1"/>
  <c r="V100" i="1"/>
  <c r="Q101" i="1"/>
  <c r="V101" i="1"/>
  <c r="AH101" i="1" s="1"/>
  <c r="Q102" i="1"/>
  <c r="V102" i="1"/>
  <c r="AH102" i="1" s="1"/>
  <c r="Q103" i="1"/>
  <c r="AC103" i="1" s="1"/>
  <c r="V103" i="1"/>
  <c r="AH103" i="1" s="1"/>
  <c r="Q104" i="1"/>
  <c r="V104" i="1"/>
  <c r="AH104" i="1" s="1"/>
  <c r="Q105" i="1"/>
  <c r="V105" i="1"/>
  <c r="AH105" i="1" s="1"/>
  <c r="Q110" i="1"/>
  <c r="V110" i="1"/>
  <c r="Q116" i="1"/>
  <c r="V116" i="1"/>
  <c r="AH116" i="1" s="1"/>
  <c r="Q118" i="1"/>
  <c r="AC118" i="1" s="1"/>
  <c r="V118" i="1"/>
  <c r="AH118" i="1" s="1"/>
  <c r="Q119" i="1"/>
  <c r="AC119" i="1" s="1"/>
  <c r="V119" i="1"/>
  <c r="Q123" i="1"/>
  <c r="V123" i="1"/>
  <c r="AH123" i="1" s="1"/>
  <c r="Q125" i="1"/>
  <c r="V125" i="1"/>
  <c r="V129" i="1"/>
  <c r="AH129" i="1" s="1"/>
  <c r="AC131" i="1"/>
  <c r="V131" i="1"/>
  <c r="AH131" i="1" s="1"/>
  <c r="Q133" i="1"/>
  <c r="V133" i="1"/>
  <c r="AD40" i="1" l="1"/>
  <c r="AI127" i="1"/>
  <c r="AK109" i="1"/>
  <c r="AK108" i="1" s="1"/>
  <c r="AF109" i="1"/>
  <c r="AF108" i="1" s="1"/>
  <c r="AL109" i="1"/>
  <c r="AL108" i="1" s="1"/>
  <c r="AG109" i="1"/>
  <c r="AG108" i="1" s="1"/>
  <c r="AJ109" i="1"/>
  <c r="AJ108" i="1" s="1"/>
  <c r="AM109" i="1"/>
  <c r="AM108" i="1" s="1"/>
  <c r="AI109" i="1"/>
  <c r="AI108" i="1" s="1"/>
  <c r="Q109" i="1"/>
  <c r="Q108" i="1" s="1"/>
  <c r="AE109" i="1"/>
  <c r="AE108" i="1" s="1"/>
  <c r="AD109" i="1"/>
  <c r="AD108" i="1" s="1"/>
  <c r="AH125" i="1"/>
  <c r="V109" i="1"/>
  <c r="V108" i="1" s="1"/>
  <c r="AB129" i="1"/>
  <c r="AN129" i="1" s="1"/>
  <c r="AC129" i="1"/>
  <c r="AC33" i="1"/>
  <c r="AH20" i="1"/>
  <c r="AB119" i="1"/>
  <c r="AN119" i="1" s="1"/>
  <c r="AK127" i="1"/>
  <c r="AE127" i="1"/>
  <c r="AM99" i="1"/>
  <c r="AD99" i="1"/>
  <c r="AL99" i="1"/>
  <c r="AH100" i="1"/>
  <c r="AH99" i="1" s="1"/>
  <c r="V99" i="1"/>
  <c r="V98" i="1" s="1"/>
  <c r="AK99" i="1"/>
  <c r="AF99" i="1"/>
  <c r="AI99" i="1"/>
  <c r="AG99" i="1"/>
  <c r="AC100" i="1"/>
  <c r="Q99" i="1"/>
  <c r="Q98" i="1" s="1"/>
  <c r="AJ99" i="1"/>
  <c r="AE99" i="1"/>
  <c r="AH19" i="1"/>
  <c r="AD76" i="1"/>
  <c r="AF76" i="1"/>
  <c r="AJ76" i="1"/>
  <c r="AE76" i="1"/>
  <c r="AL76" i="1"/>
  <c r="AK76" i="1"/>
  <c r="AM76" i="1"/>
  <c r="AI76" i="1"/>
  <c r="AH81" i="1"/>
  <c r="AH76" i="1" s="1"/>
  <c r="AG76" i="1"/>
  <c r="AF127" i="1"/>
  <c r="AL127" i="1"/>
  <c r="AG127" i="1"/>
  <c r="AM127" i="1"/>
  <c r="AC77" i="1"/>
  <c r="Q76" i="1"/>
  <c r="AJ128" i="1"/>
  <c r="AE128" i="1"/>
  <c r="Q40" i="1"/>
  <c r="AL40" i="1"/>
  <c r="AL39" i="1" s="1"/>
  <c r="AG40" i="1"/>
  <c r="AG39" i="1" s="1"/>
  <c r="AK40" i="1"/>
  <c r="AK39" i="1" s="1"/>
  <c r="AF40" i="1"/>
  <c r="AF39" i="1" s="1"/>
  <c r="AJ40" i="1"/>
  <c r="AJ39" i="1" s="1"/>
  <c r="AE40" i="1"/>
  <c r="AE39" i="1" s="1"/>
  <c r="V40" i="1"/>
  <c r="V39" i="1" s="1"/>
  <c r="AM40" i="1"/>
  <c r="AM39" i="1" s="1"/>
  <c r="AI40" i="1"/>
  <c r="AI39" i="1" s="1"/>
  <c r="AH49" i="1"/>
  <c r="AD128" i="1"/>
  <c r="AL128" i="1"/>
  <c r="AG128" i="1"/>
  <c r="AK128" i="1"/>
  <c r="AF128" i="1"/>
  <c r="S17" i="1"/>
  <c r="AE17" i="1" s="1"/>
  <c r="AH72" i="1"/>
  <c r="AC133" i="1"/>
  <c r="Q128" i="1"/>
  <c r="Q127" i="1" s="1"/>
  <c r="AM128" i="1"/>
  <c r="AI128" i="1"/>
  <c r="AH41" i="1"/>
  <c r="AB123" i="1"/>
  <c r="AN123" i="1" s="1"/>
  <c r="AB97" i="1"/>
  <c r="AN97" i="1" s="1"/>
  <c r="AH110" i="1"/>
  <c r="AB110" i="1"/>
  <c r="AB33" i="1"/>
  <c r="AB21" i="1"/>
  <c r="AN21" i="1" s="1"/>
  <c r="V128" i="1"/>
  <c r="R17" i="1"/>
  <c r="AN134" i="1"/>
  <c r="AB133" i="1"/>
  <c r="AN133" i="1" s="1"/>
  <c r="AB104" i="1"/>
  <c r="AN104" i="1" s="1"/>
  <c r="AB79" i="1"/>
  <c r="AN79" i="1" s="1"/>
  <c r="AB29" i="1"/>
  <c r="AN29" i="1" s="1"/>
  <c r="AB93" i="1"/>
  <c r="AN93" i="1" s="1"/>
  <c r="AB91" i="1"/>
  <c r="AN91" i="1" s="1"/>
  <c r="AB84" i="1"/>
  <c r="AN84" i="1" s="1"/>
  <c r="AB82" i="1"/>
  <c r="AN82" i="1" s="1"/>
  <c r="AB49" i="1"/>
  <c r="AB32" i="1"/>
  <c r="AN32" i="1" s="1"/>
  <c r="AB20" i="1"/>
  <c r="AB105" i="1"/>
  <c r="AN105" i="1" s="1"/>
  <c r="AB101" i="1"/>
  <c r="AN101" i="1" s="1"/>
  <c r="AB81" i="1"/>
  <c r="AN81" i="1" s="1"/>
  <c r="AB80" i="1"/>
  <c r="AN80" i="1" s="1"/>
  <c r="AB48" i="1"/>
  <c r="AN48" i="1" s="1"/>
  <c r="AB41" i="1"/>
  <c r="AB35" i="1"/>
  <c r="AN35" i="1" s="1"/>
  <c r="AB125" i="1"/>
  <c r="AB103" i="1"/>
  <c r="AN103" i="1" s="1"/>
  <c r="AB102" i="1"/>
  <c r="AN102" i="1" s="1"/>
  <c r="AB88" i="1"/>
  <c r="AN88" i="1" s="1"/>
  <c r="AB85" i="1"/>
  <c r="AN85" i="1" s="1"/>
  <c r="AB83" i="1"/>
  <c r="AN83" i="1" s="1"/>
  <c r="AB34" i="1"/>
  <c r="AB24" i="1"/>
  <c r="AN24" i="1" s="1"/>
  <c r="AC104" i="1"/>
  <c r="AC93" i="1"/>
  <c r="AB118" i="1"/>
  <c r="AN118" i="1" s="1"/>
  <c r="AB46" i="1"/>
  <c r="AN46" i="1" s="1"/>
  <c r="AB23" i="1"/>
  <c r="AN23" i="1" s="1"/>
  <c r="AC101" i="1"/>
  <c r="AC88" i="1"/>
  <c r="AC82" i="1"/>
  <c r="R75" i="1"/>
  <c r="AD75" i="1" s="1"/>
  <c r="AB92" i="1"/>
  <c r="AN92" i="1" s="1"/>
  <c r="AB47" i="1"/>
  <c r="AN47" i="1" s="1"/>
  <c r="AC84" i="1"/>
  <c r="AC79" i="1"/>
  <c r="X136" i="1"/>
  <c r="U136" i="1"/>
  <c r="AG136" i="1" s="1"/>
  <c r="AH119" i="1"/>
  <c r="AC105" i="1"/>
  <c r="AC102" i="1"/>
  <c r="AC91" i="1"/>
  <c r="AC85" i="1"/>
  <c r="AC83" i="1"/>
  <c r="AB116" i="1"/>
  <c r="AN116" i="1" s="1"/>
  <c r="AB72" i="1"/>
  <c r="AB69" i="1"/>
  <c r="AN69" i="1" s="1"/>
  <c r="AB50" i="1"/>
  <c r="AN50" i="1" s="1"/>
  <c r="AB45" i="1"/>
  <c r="AN45" i="1" s="1"/>
  <c r="AB43" i="1"/>
  <c r="AN43" i="1" s="1"/>
  <c r="AB42" i="1"/>
  <c r="AN42" i="1" s="1"/>
  <c r="AB37" i="1"/>
  <c r="AN37" i="1" s="1"/>
  <c r="AB31" i="1"/>
  <c r="AN31" i="1" s="1"/>
  <c r="AB26" i="1"/>
  <c r="AN26" i="1" s="1"/>
  <c r="AB25" i="1"/>
  <c r="AN25" i="1" s="1"/>
  <c r="AB19" i="1"/>
  <c r="AH133" i="1"/>
  <c r="AH128" i="1" s="1"/>
  <c r="AC125" i="1"/>
  <c r="AC123" i="1"/>
  <c r="AC116" i="1"/>
  <c r="AC110" i="1"/>
  <c r="AC37" i="1"/>
  <c r="AC35" i="1"/>
  <c r="AC32" i="1"/>
  <c r="AC31" i="1"/>
  <c r="AC29" i="1"/>
  <c r="AC25" i="1"/>
  <c r="AC24" i="1"/>
  <c r="AC20" i="1"/>
  <c r="AC19" i="1"/>
  <c r="T136" i="1"/>
  <c r="AF136" i="1" s="1"/>
  <c r="Y136" i="1"/>
  <c r="AK136" i="1" s="1"/>
  <c r="AC80" i="1"/>
  <c r="AH21" i="1"/>
  <c r="AB70" i="1"/>
  <c r="AN70" i="1" s="1"/>
  <c r="AB44" i="1"/>
  <c r="AN44" i="1" s="1"/>
  <c r="AH47" i="1"/>
  <c r="R127" i="1"/>
  <c r="AD127" i="1" s="1"/>
  <c r="Z136" i="1"/>
  <c r="AL136" i="1" s="1"/>
  <c r="AC97" i="1"/>
  <c r="AH33" i="1"/>
  <c r="AB131" i="1"/>
  <c r="AN131" i="1" s="1"/>
  <c r="AB100" i="1"/>
  <c r="AB87" i="1"/>
  <c r="AN87" i="1" s="1"/>
  <c r="AB77" i="1"/>
  <c r="AC72" i="1"/>
  <c r="AC50" i="1"/>
  <c r="AC49" i="1"/>
  <c r="AC46" i="1"/>
  <c r="AC45" i="1"/>
  <c r="AC42" i="1"/>
  <c r="AC41" i="1"/>
  <c r="W136" i="1"/>
  <c r="AI136" i="1" s="1"/>
  <c r="AJ127" i="1"/>
  <c r="AJ98" i="1"/>
  <c r="AM98" i="1"/>
  <c r="AJ75" i="1"/>
  <c r="AA75" i="1"/>
  <c r="AM75" i="1" s="1"/>
  <c r="AG75" i="1"/>
  <c r="AJ17" i="1"/>
  <c r="AA17" i="1"/>
  <c r="AN34" i="1" l="1"/>
  <c r="AN18" i="1" s="1"/>
  <c r="AB18" i="1"/>
  <c r="AH109" i="1"/>
  <c r="AH108" i="1" s="1"/>
  <c r="AC109" i="1"/>
  <c r="AC108" i="1" s="1"/>
  <c r="AN125" i="1"/>
  <c r="AB109" i="1"/>
  <c r="AB108" i="1" s="1"/>
  <c r="V127" i="1"/>
  <c r="AH127" i="1" s="1"/>
  <c r="AB40" i="1"/>
  <c r="AN40" i="1" s="1"/>
  <c r="AD39" i="1"/>
  <c r="AC40" i="1"/>
  <c r="AC39" i="1" s="1"/>
  <c r="AN128" i="1"/>
  <c r="AN33" i="1"/>
  <c r="AN20" i="1"/>
  <c r="AC128" i="1"/>
  <c r="V75" i="1"/>
  <c r="AH75" i="1" s="1"/>
  <c r="AC99" i="1"/>
  <c r="AN100" i="1"/>
  <c r="AN99" i="1" s="1"/>
  <c r="AB99" i="1"/>
  <c r="AB98" i="1" s="1"/>
  <c r="AN19" i="1"/>
  <c r="S136" i="1"/>
  <c r="AE136" i="1" s="1"/>
  <c r="AC76" i="1"/>
  <c r="AN77" i="1"/>
  <c r="AN76" i="1" s="1"/>
  <c r="AB76" i="1"/>
  <c r="AH40" i="1"/>
  <c r="AH39" i="1" s="1"/>
  <c r="AN49" i="1"/>
  <c r="AA136" i="1"/>
  <c r="AN72" i="1"/>
  <c r="Q75" i="1"/>
  <c r="AC75" i="1" s="1"/>
  <c r="AJ136" i="1"/>
  <c r="Q39" i="1"/>
  <c r="Q136" i="1"/>
  <c r="Q17" i="1"/>
  <c r="AN41" i="1"/>
  <c r="AN110" i="1"/>
  <c r="AB128" i="1"/>
  <c r="AM17" i="1"/>
  <c r="R136" i="1"/>
  <c r="AC127" i="1"/>
  <c r="AH98" i="1"/>
  <c r="AC98" i="1"/>
  <c r="V17" i="1"/>
  <c r="AH17" i="1" s="1"/>
  <c r="AN109" i="1" l="1"/>
  <c r="AN108" i="1" s="1"/>
  <c r="V136" i="1"/>
  <c r="AB136" i="1" s="1"/>
  <c r="AB39" i="1"/>
  <c r="AN39" i="1"/>
  <c r="AB127" i="1"/>
  <c r="AN127" i="1" s="1"/>
  <c r="AB75" i="1"/>
  <c r="AN75" i="1" s="1"/>
  <c r="AM136" i="1"/>
  <c r="AN98" i="1"/>
  <c r="AB17" i="1"/>
  <c r="AH136" i="1" l="1"/>
  <c r="AN136" i="1"/>
  <c r="F17" i="1" l="1"/>
  <c r="AD17" i="1" s="1"/>
  <c r="E136" i="1"/>
  <c r="AC136" i="1" s="1"/>
  <c r="E18" i="1"/>
  <c r="E17" i="1" s="1"/>
  <c r="F136" i="1"/>
  <c r="AD136" i="1" s="1"/>
  <c r="AC17" i="1" l="1"/>
  <c r="P17" i="1"/>
  <c r="AN17" i="1" s="1"/>
</calcChain>
</file>

<file path=xl/sharedStrings.xml><?xml version="1.0" encoding="utf-8"?>
<sst xmlns="http://schemas.openxmlformats.org/spreadsheetml/2006/main" count="484" uniqueCount="348">
  <si>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</si>
  <si>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</si>
  <si>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</si>
  <si>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</si>
  <si>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</si>
  <si>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</si>
  <si>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</si>
  <si>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</si>
  <si>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</si>
  <si>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</si>
  <si>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</si>
  <si>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</si>
  <si>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</si>
  <si>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</si>
  <si>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0200000</t>
  </si>
  <si>
    <t>Виконавчий комітет Лебединської міської ради</t>
  </si>
  <si>
    <t>0210000</t>
  </si>
  <si>
    <t>0210160</t>
  </si>
  <si>
    <t>0111</t>
  </si>
  <si>
    <t>0160</t>
  </si>
  <si>
    <t>Керівництво і управління у відповідній сфері у містах (місті Києві), селищах, селах, територіальних громадах</t>
  </si>
  <si>
    <t>0210180</t>
  </si>
  <si>
    <t>0133</t>
  </si>
  <si>
    <t>0180</t>
  </si>
  <si>
    <t>Інша діяльність у сфері державного управління</t>
  </si>
  <si>
    <t>0212010</t>
  </si>
  <si>
    <t>0731</t>
  </si>
  <si>
    <t>2010</t>
  </si>
  <si>
    <t>Багатопрофільна стаціонарна медична допомога населенню</t>
  </si>
  <si>
    <t>0212113</t>
  </si>
  <si>
    <t>0721</t>
  </si>
  <si>
    <t>2113</t>
  </si>
  <si>
    <t>Первинна медична допомога населенню, що надається амбулаторно-поліклінічними закладами (відділеннями)</t>
  </si>
  <si>
    <t>0212152</t>
  </si>
  <si>
    <t>0763</t>
  </si>
  <si>
    <t>2152</t>
  </si>
  <si>
    <t>Інші програми та заходи у сфері охорони здоров`я</t>
  </si>
  <si>
    <t>0213112</t>
  </si>
  <si>
    <t>1040</t>
  </si>
  <si>
    <t>3112</t>
  </si>
  <si>
    <t>Заходи державної політики з питань дітей та їх соціального захисту</t>
  </si>
  <si>
    <t>0213121</t>
  </si>
  <si>
    <t>3121</t>
  </si>
  <si>
    <t>0217130</t>
  </si>
  <si>
    <t>0421</t>
  </si>
  <si>
    <t>7130</t>
  </si>
  <si>
    <t>Здійснення заходів із землеустрою</t>
  </si>
  <si>
    <t>0217680</t>
  </si>
  <si>
    <t>0490</t>
  </si>
  <si>
    <t>7680</t>
  </si>
  <si>
    <t>Членські внески до асоціацій органів місцевого самоврядування</t>
  </si>
  <si>
    <t>0217691</t>
  </si>
  <si>
    <t>7691</t>
  </si>
  <si>
    <t>0218110</t>
  </si>
  <si>
    <t>0320</t>
  </si>
  <si>
    <t>8110</t>
  </si>
  <si>
    <t>Заходи із запобігання та ліквідації надзвичайних ситуацій та наслідків стихійного лиха</t>
  </si>
  <si>
    <t>0218130</t>
  </si>
  <si>
    <t>8130</t>
  </si>
  <si>
    <t>0218220</t>
  </si>
  <si>
    <t>0380</t>
  </si>
  <si>
    <t>8220</t>
  </si>
  <si>
    <t>Заходи та роботи з мобілізаційної підготовки місцевого значення</t>
  </si>
  <si>
    <t>0218240</t>
  </si>
  <si>
    <t>8240</t>
  </si>
  <si>
    <t>Заходи та роботи з територіальної оборони</t>
  </si>
  <si>
    <t>0600000</t>
  </si>
  <si>
    <t>Управління освіти, молоді та спорту  виконавчого комітету Лебединської міської ради</t>
  </si>
  <si>
    <t>0610000</t>
  </si>
  <si>
    <t>0610160</t>
  </si>
  <si>
    <t>0611010</t>
  </si>
  <si>
    <t>0910</t>
  </si>
  <si>
    <t>1010</t>
  </si>
  <si>
    <t>Надання дошкільної освіти</t>
  </si>
  <si>
    <t>0611021</t>
  </si>
  <si>
    <t>0921</t>
  </si>
  <si>
    <t>1021</t>
  </si>
  <si>
    <t>0611070</t>
  </si>
  <si>
    <t>0960</t>
  </si>
  <si>
    <t>1070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</si>
  <si>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</si>
  <si>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</si>
  <si>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</si>
  <si>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</si>
  <si>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</si>
  <si>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</si>
  <si>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</si>
  <si>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</si>
  <si>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</si>
  <si>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</si>
  <si>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</si>
  <si>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0611160</t>
  </si>
  <si>
    <t>1160</t>
  </si>
  <si>
    <t>Забезпечення діяльності центрів професійного розвитку педагогічних працівників</t>
  </si>
  <si>
    <t>0613131</t>
  </si>
  <si>
    <t>3131</t>
  </si>
  <si>
    <t>Здійснення заходів та реалізація проектів на виконання Державної цільової соціальної програми `Молодь України`</t>
  </si>
  <si>
    <t>0615031</t>
  </si>
  <si>
    <t>0810</t>
  </si>
  <si>
    <t>5031</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</si>
  <si>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</si>
  <si>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</si>
  <si>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</si>
  <si>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0800000</t>
  </si>
  <si>
    <t>Управління праці та соціального захисту населення виконкомуЛебединської міської ради</t>
  </si>
  <si>
    <t>0810000</t>
  </si>
  <si>
    <t>0810160</t>
  </si>
  <si>
    <t>0813031</t>
  </si>
  <si>
    <t>1030</t>
  </si>
  <si>
    <t>3031</t>
  </si>
  <si>
    <t>Надання інших пільг окремим категоріям громадян відповідно до законодавства</t>
  </si>
  <si>
    <t>0813032</t>
  </si>
  <si>
    <t>3032</t>
  </si>
  <si>
    <t>Надання пільг окремим категоріям громадян з оплати послуг зв`язку</t>
  </si>
  <si>
    <t>3033</t>
  </si>
  <si>
    <t>Компенсаційні виплати на пільговий проїзд автомобільним транспортом окремим категоріям громадян</t>
  </si>
  <si>
    <t>0813035</t>
  </si>
  <si>
    <t>3035</t>
  </si>
  <si>
    <t>Компенсаційні виплати за пільговий проїзд окремих категорій громадян на залізничному транспорті</t>
  </si>
  <si>
    <t>0813104</t>
  </si>
  <si>
    <t>1020</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</si>
  <si>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</si>
  <si>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</si>
  <si>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0813122</t>
  </si>
  <si>
    <t>3122</t>
  </si>
  <si>
    <t>Заходи державної політики із забезпечення рівних прав та можливостей жінок та чоловіків</t>
  </si>
  <si>
    <t>0813123</t>
  </si>
  <si>
    <t>3123</t>
  </si>
  <si>
    <t>Заходи державної політики з питань сім`ї</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</si>
  <si>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</si>
  <si>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</si>
  <si>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</si>
  <si>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</si>
  <si>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1060</t>
  </si>
  <si>
    <t>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</si>
  <si>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</si>
  <si>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0813242</t>
  </si>
  <si>
    <t>1090</t>
  </si>
  <si>
    <t>3242</t>
  </si>
  <si>
    <t>Інші заходи у сфері соціального захисту і соціального забезпечення</t>
  </si>
  <si>
    <t>1000000</t>
  </si>
  <si>
    <t>Відділ культури і туризму виконавчого комітету Лебединської міської ради</t>
  </si>
  <si>
    <t>1010000</t>
  </si>
  <si>
    <t>1010160</t>
  </si>
  <si>
    <t>1011080</t>
  </si>
  <si>
    <t>1080</t>
  </si>
  <si>
    <t>Надання спеціалізованої освіти мистецькими школами</t>
  </si>
  <si>
    <t>1014030</t>
  </si>
  <si>
    <t>0824</t>
  </si>
  <si>
    <t>4030</t>
  </si>
  <si>
    <t>Забезпечення діяльності бібліотек</t>
  </si>
  <si>
    <t>1014040</t>
  </si>
  <si>
    <t>4040</t>
  </si>
  <si>
    <t>Забезпечення діяльності музеїв i виставок</t>
  </si>
  <si>
    <t>1014060</t>
  </si>
  <si>
    <t>0828</t>
  </si>
  <si>
    <t>4060</t>
  </si>
  <si>
    <t>Забезпечення діяльності палаців i будинків культури, клубів, центрів дозвілля та iнших клубних закладів</t>
  </si>
  <si>
    <t>1014081</t>
  </si>
  <si>
    <t>0829</t>
  </si>
  <si>
    <t>4081</t>
  </si>
  <si>
    <t>Забезпечення діяльності інших закладів в галузі культури і мистецтва</t>
  </si>
  <si>
    <t>1200000</t>
  </si>
  <si>
    <t>Управління житлово-комунального господарства Лебединської міської ради</t>
  </si>
  <si>
    <t>1210000</t>
  </si>
  <si>
    <t>1210160</t>
  </si>
  <si>
    <t>1216030</t>
  </si>
  <si>
    <t>0620</t>
  </si>
  <si>
    <t>6030</t>
  </si>
  <si>
    <t>Організація благоустрою населених пунктів</t>
  </si>
  <si>
    <t>1216090</t>
  </si>
  <si>
    <t>0640</t>
  </si>
  <si>
    <t>6090</t>
  </si>
  <si>
    <t>Інша діяльність у сфері житлово-комунального господарства</t>
  </si>
  <si>
    <t>0443</t>
  </si>
  <si>
    <t>Будівництво об`єктів житлово-комунального господарства</t>
  </si>
  <si>
    <t>1217461</t>
  </si>
  <si>
    <t>0456</t>
  </si>
  <si>
    <t>7461</t>
  </si>
  <si>
    <t>Утримання та розвиток автомобільних доріг та дорожньої інфраструктури за рахунок коштів місцевого бюджету</t>
  </si>
  <si>
    <t>1218312</t>
  </si>
  <si>
    <t>0512</t>
  </si>
  <si>
    <t>8312</t>
  </si>
  <si>
    <t>3700000</t>
  </si>
  <si>
    <t>Фінансове управління Лебединської міської ради</t>
  </si>
  <si>
    <t>3710000</t>
  </si>
  <si>
    <t>3710160</t>
  </si>
  <si>
    <t>3718710</t>
  </si>
  <si>
    <t>8710</t>
  </si>
  <si>
    <t>Резервний фонд місцевого бюджету</t>
  </si>
  <si>
    <t>X</t>
  </si>
  <si>
    <t>УСЬОГО</t>
  </si>
  <si>
    <t>1854300000</t>
  </si>
  <si>
    <t>(код бюджету)</t>
  </si>
  <si>
    <t>Лебединської міської ради</t>
  </si>
  <si>
    <t xml:space="preserve">восьмого скликання </t>
  </si>
  <si>
    <t>3719710</t>
  </si>
  <si>
    <t>9710</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</si>
  <si>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</si>
  <si>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0813050</t>
  </si>
  <si>
    <t>3050</t>
  </si>
  <si>
    <t>Пільгове медичне обслуговування осіб, які постраждали внаслідок Чорнобильської катастрофи</t>
  </si>
  <si>
    <t>0813090</t>
  </si>
  <si>
    <t>3090</t>
  </si>
  <si>
    <t>Видатки на поховання учасників бойових дій та осіб з інвалідністю внаслідок війни</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</si>
  <si>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</si>
  <si>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</si>
  <si>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</si>
  <si>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t>
  </si>
  <si>
    <t>Забезпечення діяльності місцевої та добровільної пожежної охорони</t>
  </si>
  <si>
    <t>0611031</t>
  </si>
  <si>
    <t>1031</t>
  </si>
  <si>
    <t>0611152</t>
  </si>
  <si>
    <t>1152</t>
  </si>
  <si>
    <t>Забезпечення діяльності інклюзивно-ресурсних центрів за рахунок освітньої субвенції</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</si>
  <si>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</si>
  <si>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освітньої субвенції</t>
  </si>
  <si>
    <t>(гривень)</t>
  </si>
  <si>
    <t>Затверджено</t>
  </si>
  <si>
    <t>Внесено зміни</t>
  </si>
  <si>
    <t>Затверджено з урахуванням змін</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</si>
  <si>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</si>
  <si>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</si>
  <si>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Внески до статутного капіталу суб`єктів господарювання</t>
  </si>
  <si>
    <t>Забезпечення функціонування підприємств, установ та організацій, що виробляють, виконують та/або надають житлово-комунальні послуги</t>
  </si>
  <si>
    <t>1217350</t>
  </si>
  <si>
    <t>7350</t>
  </si>
  <si>
    <t>Розроблення схем планування та забудови територій (містобудівної документації)</t>
  </si>
  <si>
    <t>1216013</t>
  </si>
  <si>
    <t>Забезпечення діяльності водопровідно-каналізаційного господарства</t>
  </si>
  <si>
    <t>0611200</t>
  </si>
  <si>
    <t>Підтримка спорту вищих досягнень та організацій, які здійснюють фізкультурно-спортивну діяльність в регіоні</t>
  </si>
  <si>
    <t>0810180</t>
  </si>
  <si>
    <t>1017340</t>
  </si>
  <si>
    <t>Проектування, реставрація та охорона пам`яток архітектури</t>
  </si>
  <si>
    <t>Інші заходи в галузі культури і мистецтва</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</si>
  <si>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</si>
  <si>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0813140</t>
  </si>
  <si>
    <t>3140</t>
  </si>
  <si>
    <t>1216012</t>
  </si>
  <si>
    <t>Забезпечення діяльності з виробництва, транспортування, постачання теплової енергії</t>
  </si>
  <si>
    <t>1217383</t>
  </si>
  <si>
    <t>7383</t>
  </si>
  <si>
    <t>Реалізація проектів (об'єктів, заходів) за рахунок коштів фонду ліквідації наслідків збройної агресії</t>
  </si>
  <si>
    <t>0611261</t>
  </si>
  <si>
    <t>0611262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</si>
  <si>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</si>
  <si>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</si>
  <si>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 xml:space="preserve">Секретар ради                                                                                       </t>
  </si>
  <si>
    <t>Світлана ГОРОШКО</t>
  </si>
  <si>
    <t>0813221</t>
  </si>
  <si>
    <t>3221</t>
  </si>
  <si>
    <t>Експлуатація та технічне обслуговування житлового фонду</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</si>
  <si>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</si>
  <si>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0611210</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</si>
  <si>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</si>
  <si>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Реалізація заходів за рахунок освітньої субвенції з державного бюджету місцевим бюджетам (за спеціальним фондом державного бюджету)</t>
  </si>
  <si>
    <t>0212070</t>
  </si>
  <si>
    <t>Екстрена та швидка медична допомога населенню</t>
  </si>
  <si>
    <t>0724</t>
  </si>
  <si>
    <t>0217610</t>
  </si>
  <si>
    <t>7610</t>
  </si>
  <si>
    <t>0411</t>
  </si>
  <si>
    <t>Сприяння розвитку малого та середнього підприємництва</t>
  </si>
  <si>
    <t>0218230</t>
  </si>
  <si>
    <t>8230</t>
  </si>
  <si>
    <t>Інші заходи громадського порядку та безпеки</t>
  </si>
  <si>
    <t>0813033</t>
  </si>
  <si>
    <t>0611292</t>
  </si>
  <si>
    <t>0611291</t>
  </si>
  <si>
    <t xml:space="preserve">З оригіналом згідно   </t>
  </si>
  <si>
    <t>Секретар ради</t>
  </si>
  <si>
    <t>Начальник фінансового управління Лебединської міської ради</t>
  </si>
  <si>
    <t>0611181</t>
  </si>
  <si>
    <t>0611182</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</si>
  <si>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</si>
  <si>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</si>
  <si>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</si>
  <si>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Забезпечення харчуванням учнів початкових класів закладів загальної середньої за рахунок субвенції з державного бюджету місцевим бюджетам</t>
  </si>
  <si>
    <t>0813124</t>
  </si>
  <si>
    <t>Створення та забезпечення діяльності спеціалізованих служб підтримки осіб, які постраждали від домашнього насильства та/або насильства за ознакою статі</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</si>
  <si>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</si>
  <si>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</si>
  <si>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</si>
  <si>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3718500</t>
  </si>
  <si>
    <t>8500</t>
  </si>
  <si>
    <t>Нерозподілені трансферти з державного бюджету</t>
  </si>
  <si>
    <t>Зміни до додатка 3  рішення Лебединської міської ради від 19.12.2024 року № 1417-МР «Про  бюджет Лебединської міської територіальної громади на 2025 рік» «Розподіл видатків бюджету Лебединської міської територіальної громади на 2025 рік»</t>
  </si>
  <si>
    <t>0611300</t>
  </si>
  <si>
    <t>Будівництво1 освітніх установ та закладів</t>
  </si>
  <si>
    <t>1216091</t>
  </si>
  <si>
    <t>6091</t>
  </si>
  <si>
    <t>0611600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</si>
  <si>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</si>
  <si>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</si>
  <si>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</si>
  <si>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Проведення (надання) додаткових психолого- педагогічних і корекційно-розвиткових занять (послуг)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</si>
  <si>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</si>
  <si>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Розвиток здібностей у дітей та молоді з фізичної культури та спорту комунальними дитячо- юнацькими спортивними школами</t>
  </si>
  <si>
    <t>Оброблення (відновлення, у тому числі сортування, та видалення) відходів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</si>
  <si>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</si>
  <si>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</si>
  <si>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</si>
  <si>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</si>
  <si>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</si>
  <si>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</si>
  <si>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1213210</t>
  </si>
  <si>
    <t>3210</t>
  </si>
  <si>
    <t>Організація та проведення громадських робіт</t>
  </si>
  <si>
    <t>1050</t>
  </si>
  <si>
    <t>Субвенція з місцевого бюджету на здійснення переданих видатків у сфері освіти за рахунок коштів освітньої субвенції</t>
  </si>
  <si>
    <t>Додаток 3</t>
  </si>
  <si>
    <t>Будівництво інших об`єктів комунальної власності</t>
  </si>
  <si>
    <t>0617330</t>
  </si>
  <si>
    <t>Реалізація проектів (заходів) з відновлення інших об'єктів комунальної власності, пошкоджених / знищених внаслідок збройної агресії, за рахунок коштів місцевих бюджетів</t>
  </si>
  <si>
    <t>7377</t>
  </si>
  <si>
    <t>1217377</t>
  </si>
  <si>
    <t>1218340</t>
  </si>
  <si>
    <t>8340</t>
  </si>
  <si>
    <t>Природоохоронні заходи за рахунок цільових фондів</t>
  </si>
  <si>
    <t>0540</t>
  </si>
  <si>
    <t>0615049</t>
  </si>
  <si>
    <t>5049</t>
  </si>
  <si>
    <t>Виконання окремих заходів з реалізації соціального проекту `Активні парки - локації здорової України`</t>
  </si>
  <si>
    <t>Людмила КОЛОМІЄЦЬ</t>
  </si>
  <si>
    <t>0218775</t>
  </si>
  <si>
    <t>8775</t>
  </si>
  <si>
    <t>Інші заходи за рахунок коштів резервного фонду місцевого бюджету</t>
  </si>
  <si>
    <t>0813225</t>
  </si>
  <si>
    <t>3225</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</si>
  <si>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t>
  </si>
  <si>
    <t>0611279</t>
  </si>
  <si>
    <t>0611501</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</si>
  <si>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</si>
  <si>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</si>
  <si>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</si>
  <si>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до рішення шістдесят восьмої сесії</t>
  </si>
  <si>
    <t>00 вересня 2025 року № 0000-МР</t>
  </si>
  <si>
    <t>0216081</t>
  </si>
  <si>
    <t>0610</t>
  </si>
  <si>
    <t>Будівництво житла для окремих категорій населення відповідно до законодавства</t>
  </si>
  <si>
    <t>0611702</t>
  </si>
  <si>
    <t>Забезпечення харчуванням учнів закладів загальної середньої освіти за рахунок субвенції з державного бюджету місцевим бюджетам</t>
  </si>
  <si>
    <t>0611251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</si>
  <si>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безперешкодний доступ до якісної освіти – шкільні автобуси</t>
  </si>
  <si>
    <t>1216071</t>
  </si>
  <si>
    <t>6071</t>
  </si>
  <si>
    <t xml:space="preserve">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</si>
</sst>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sz val="8"/>
      <color theme="1"/>
      <name val="Times New Roman"/>
      <family val="1"/>
      <charset val="204"/>
    </font>
    <font>
      <b/>
      <sz val="12"/>
      <name val="Times New Roman"/>
      <family val="1"/>
      <charset val="204"/>
    </font>
    <font>
      <sz val="10"/>
      <name val="Arial Cyr"/>
      <charset val="204"/>
    </font>
    <font>
      <b/>
      <sz val="9"/>
      <color theme="1"/>
      <name val="Times New Roman"/>
      <family val="1"/>
      <charset val="204"/>
    </font>
    <font>
      <sz val="9"/>
      <color theme="1"/>
      <name val="Times New Roman"/>
      <family val="1"/>
      <charset val="204"/>
    </font>
    <font>
      <b/>
      <sz val="10"/>
      <name val="Times New Roman"/>
      <family val="1"/>
      <charset val="204"/>
    </font>
    <font>
      <sz val="9"/>
      <name val="Times New Roman"/>
      <family val="1"/>
      <charset val="204"/>
    </font>
    <font>
      <b/>
      <sz val="8"/>
      <color theme="1"/>
      <name val="Times New Roman"/>
      <family val="1"/>
      <charset val="204"/>
    </font>
    <font>
      <sz val="8"/>
      <name val="Times New Roman"/>
      <family val="1"/>
      <charset val="204"/>
    </font>
    <font>
      <sz val="12"/>
      <name val="Times New Roman"/>
      <family val="1"/>
      <charset val="204"/>
    </font>
    <font>
      <sz val="12"/>
      <name val="Arial Cyr"/>
      <charset val="204"/>
    </font>
    <font>
      <sz val="8.5"/>
      <color theme="1"/>
      <name val="Times New Roman"/>
      <family val="1"/>
      <charset val="204"/>
    </font>
    <font>
      <b/>
      <sz val="7.5"/>
      <color theme="1"/>
      <name val="Times New Roman"/>
      <family val="1"/>
      <charset val="204"/>
    </font>
    <font>
      <sz val="7.5"/>
      <color theme="1"/>
      <name val="Times New Roman"/>
      <family val="1"/>
      <charset val="204"/>
    </font>
    <font>
      <sz val="8"/>
      <name val="Calibri"/>
      <family val="2"/>
      <charset val="204"/>
      <scheme val="minor"/>
    </font>
    <font>
      <sz val="12"/>
      <color theme="1"/>
      <name val="Times New Roman"/>
      <family val="1"/>
      <charset val="204"/>
    </font>
    <font>
      <sz val="12"/>
      <color indexed="8"/>
      <name val="Times New Roman"/>
      <family val="1"/>
      <charset val="204"/>
    </font>
    <font>
      <sz val="12"/>
      <color theme="1"/>
      <name val="Calibri"/>
      <family val="2"/>
      <charset val="204"/>
      <scheme val="minor"/>
    </font>
    <font>
      <sz val="9"/>
      <color rgb="FF333333"/>
      <name val="Times New Roman"/>
      <family val="1"/>
      <charset val="204"/>
    </font>
    <font>
      <sz val="9"/>
      <color indexed="63"/>
      <name val="Times New Roman"/>
      <family val="1"/>
      <charset val="204"/>
    </font>
    <font>
      <sz val="10"/>
      <color rgb="FF333333"/>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0" fontId="5" fillId="0" borderId="0"/>
    <xf numFmtId="0" fontId="5" fillId="0" borderId="0"/>
    <xf numFmtId="0" fontId="5" fillId="0" borderId="0"/>
  </cellStyleXfs>
  <cellXfs count="101">
    <xf numFmtId="0" fontId="0" fillId="0" borderId="0" xfId="0"/>
    <xf numFmtId="0" fontId="1" fillId="0" borderId="0" xfId="0" applyFont="1"/>
    <xf numFmtId="0" fontId="1" fillId="0" borderId="0" xfId="0" applyFont="1" applyAlignment="1">
      <alignment horizontal="center"/>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5" fillId="0" borderId="0" xfId="1"/>
    <xf numFmtId="0" fontId="4" fillId="0" borderId="0" xfId="0" applyFont="1"/>
    <xf numFmtId="0" fontId="0" fillId="0" borderId="0" xfId="0"/>
    <xf numFmtId="0" fontId="6" fillId="2" borderId="1" xfId="0" quotePrefix="1" applyFont="1" applyFill="1" applyBorder="1" applyAlignment="1">
      <alignment horizontal="center" vertical="center" wrapText="1"/>
    </xf>
    <xf numFmtId="0" fontId="6"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6" fillId="2" borderId="1" xfId="0" quotePrefix="1" applyNumberFormat="1" applyFont="1" applyFill="1" applyBorder="1" applyAlignment="1">
      <alignment vertical="center" wrapText="1"/>
    </xf>
    <xf numFmtId="0" fontId="7" fillId="2" borderId="1" xfId="0" quotePrefix="1" applyFont="1" applyFill="1" applyBorder="1" applyAlignment="1">
      <alignment horizontal="center" vertical="center" wrapText="1"/>
    </xf>
    <xf numFmtId="4" fontId="7" fillId="2" borderId="1" xfId="0" quotePrefix="1" applyNumberFormat="1" applyFont="1" applyFill="1" applyBorder="1" applyAlignment="1">
      <alignment horizontal="center" vertical="center" wrapText="1"/>
    </xf>
    <xf numFmtId="4" fontId="7" fillId="2" borderId="1" xfId="0" quotePrefix="1" applyNumberFormat="1" applyFont="1" applyFill="1" applyBorder="1" applyAlignment="1">
      <alignment vertical="center" wrapText="1"/>
    </xf>
    <xf numFmtId="0" fontId="6" fillId="2" borderId="0" xfId="0" applyFont="1" applyFill="1" applyBorder="1" applyAlignment="1">
      <alignment horizontal="center" vertical="center" wrapText="1"/>
    </xf>
    <xf numFmtId="0" fontId="6" fillId="2" borderId="0" xfId="0" quotePrefix="1" applyFont="1" applyFill="1" applyBorder="1" applyAlignment="1">
      <alignment horizontal="center" vertical="center" wrapText="1"/>
    </xf>
    <xf numFmtId="4" fontId="6" fillId="2" borderId="0" xfId="0" applyNumberFormat="1" applyFont="1" applyFill="1" applyBorder="1" applyAlignment="1">
      <alignment horizontal="center" vertical="center" wrapText="1"/>
    </xf>
    <xf numFmtId="4" fontId="6" fillId="2" borderId="0" xfId="0" quotePrefix="1" applyNumberFormat="1" applyFont="1" applyFill="1" applyBorder="1" applyAlignment="1">
      <alignment vertical="center" wrapText="1"/>
    </xf>
    <xf numFmtId="3" fontId="6" fillId="2" borderId="0" xfId="0" applyNumberFormat="1" applyFont="1" applyFill="1" applyBorder="1" applyAlignment="1">
      <alignmen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left" wrapText="1"/>
    </xf>
    <xf numFmtId="0" fontId="2" fillId="0" borderId="0" xfId="0" applyFont="1" applyAlignment="1"/>
    <xf numFmtId="0" fontId="1" fillId="0" borderId="0" xfId="0" applyFont="1" applyAlignment="1"/>
    <xf numFmtId="0" fontId="8" fillId="0" borderId="0" xfId="0" applyFont="1" applyAlignment="1">
      <alignment wrapText="1"/>
    </xf>
    <xf numFmtId="0" fontId="9" fillId="0" borderId="1" xfId="0" quotePrefix="1" applyFont="1" applyBorder="1" applyAlignment="1">
      <alignment horizontal="center" vertical="center" wrapText="1"/>
    </xf>
    <xf numFmtId="2" fontId="9" fillId="0" borderId="2" xfId="0" quotePrefix="1" applyNumberFormat="1" applyFont="1" applyFill="1" applyBorder="1" applyAlignment="1">
      <alignment horizontal="center" vertical="center" wrapText="1"/>
    </xf>
    <xf numFmtId="0" fontId="7" fillId="3" borderId="1" xfId="0" quotePrefix="1" applyFont="1" applyFill="1" applyBorder="1" applyAlignment="1">
      <alignment horizontal="center" vertical="center" wrapText="1"/>
    </xf>
    <xf numFmtId="4" fontId="7" fillId="3" borderId="1" xfId="0" quotePrefix="1" applyNumberFormat="1" applyFont="1" applyFill="1" applyBorder="1" applyAlignment="1">
      <alignment horizontal="center" vertical="center" wrapText="1"/>
    </xf>
    <xf numFmtId="4" fontId="7" fillId="3" borderId="1" xfId="0" quotePrefix="1" applyNumberFormat="1" applyFont="1" applyFill="1" applyBorder="1" applyAlignment="1">
      <alignment vertical="center" wrapText="1"/>
    </xf>
    <xf numFmtId="0" fontId="9" fillId="0" borderId="1" xfId="2" quotePrefix="1" applyFont="1" applyBorder="1" applyAlignment="1">
      <alignment horizontal="center" vertical="center" wrapText="1"/>
    </xf>
    <xf numFmtId="2" fontId="9" fillId="0" borderId="1" xfId="2" quotePrefix="1" applyNumberFormat="1" applyFont="1" applyBorder="1" applyAlignment="1">
      <alignment horizontal="center" vertical="center" wrapText="1"/>
    </xf>
    <xf numFmtId="2" fontId="9" fillId="0" borderId="0" xfId="0" quotePrefix="1" applyNumberFormat="1" applyFont="1" applyBorder="1" applyAlignment="1">
      <alignment vertical="distributed" wrapText="1"/>
    </xf>
    <xf numFmtId="2" fontId="9" fillId="0" borderId="1" xfId="0" quotePrefix="1" applyNumberFormat="1" applyFont="1" applyFill="1" applyBorder="1" applyAlignment="1">
      <alignment horizontal="center" vertical="center" wrapText="1"/>
    </xf>
    <xf numFmtId="2" fontId="9" fillId="0" borderId="1" xfId="0" quotePrefix="1" applyNumberFormat="1" applyFont="1" applyBorder="1" applyAlignment="1">
      <alignment vertical="center" wrapText="1"/>
    </xf>
    <xf numFmtId="0" fontId="11" fillId="0" borderId="2" xfId="0" quotePrefix="1" applyFont="1" applyBorder="1" applyAlignment="1">
      <alignment horizontal="center" vertical="center" wrapText="1"/>
    </xf>
    <xf numFmtId="0" fontId="11" fillId="0" borderId="1" xfId="0" quotePrefix="1" applyFont="1" applyBorder="1" applyAlignment="1">
      <alignment horizontal="center" vertical="center" wrapText="1"/>
    </xf>
    <xf numFmtId="2" fontId="11" fillId="0" borderId="3" xfId="0" quotePrefix="1" applyNumberFormat="1" applyFont="1" applyBorder="1" applyAlignment="1">
      <alignment horizontal="center" vertical="center" wrapText="1"/>
    </xf>
    <xf numFmtId="0" fontId="11" fillId="0" borderId="1" xfId="0" applyFont="1" applyBorder="1" applyAlignment="1">
      <alignment horizontal="justify" wrapText="1"/>
    </xf>
    <xf numFmtId="0" fontId="12" fillId="0" borderId="0" xfId="0" applyFont="1"/>
    <xf numFmtId="0" fontId="13" fillId="0" borderId="0" xfId="0" applyFont="1"/>
    <xf numFmtId="0" fontId="4" fillId="0" borderId="0" xfId="3" applyFont="1" applyFill="1" applyBorder="1" applyAlignment="1">
      <alignment wrapText="1"/>
    </xf>
    <xf numFmtId="3" fontId="0" fillId="0" borderId="0" xfId="0" applyNumberFormat="1"/>
    <xf numFmtId="4" fontId="14" fillId="2" borderId="1" xfId="0" quotePrefix="1" applyNumberFormat="1" applyFont="1" applyFill="1" applyBorder="1" applyAlignment="1">
      <alignment horizontal="left" vertical="center" wrapText="1"/>
    </xf>
    <xf numFmtId="0" fontId="3" fillId="0" borderId="0" xfId="0" applyFont="1" applyAlignment="1"/>
    <xf numFmtId="4" fontId="10" fillId="2" borderId="0" xfId="0" applyNumberFormat="1" applyFont="1" applyFill="1" applyBorder="1" applyAlignment="1">
      <alignment vertical="center" wrapText="1"/>
    </xf>
    <xf numFmtId="4" fontId="7" fillId="2" borderId="1" xfId="0" quotePrefix="1" applyNumberFormat="1" applyFont="1" applyFill="1" applyBorder="1" applyAlignment="1">
      <alignment wrapText="1"/>
    </xf>
    <xf numFmtId="0" fontId="18" fillId="0" borderId="0" xfId="0" applyFont="1" applyAlignment="1">
      <alignment vertical="center"/>
    </xf>
    <xf numFmtId="0" fontId="19" fillId="0" borderId="0" xfId="0" applyFont="1" applyAlignment="1">
      <alignment vertical="center" wrapText="1"/>
    </xf>
    <xf numFmtId="0" fontId="20" fillId="0" borderId="0" xfId="0" applyFont="1"/>
    <xf numFmtId="0" fontId="21" fillId="0" borderId="0" xfId="0" applyFont="1" applyAlignment="1">
      <alignment wrapText="1"/>
    </xf>
    <xf numFmtId="0" fontId="3" fillId="2" borderId="1" xfId="0" quotePrefix="1" applyFont="1" applyFill="1" applyBorder="1" applyAlignment="1">
      <alignment horizontal="center" vertical="center" wrapText="1"/>
    </xf>
    <xf numFmtId="4" fontId="3" fillId="2" borderId="1" xfId="0" quotePrefix="1" applyNumberFormat="1" applyFont="1" applyFill="1" applyBorder="1" applyAlignment="1">
      <alignment horizontal="center" vertical="center" wrapText="1"/>
    </xf>
    <xf numFmtId="0" fontId="9" fillId="0" borderId="1" xfId="0" applyFont="1" applyBorder="1" applyAlignment="1">
      <alignment horizontal="justify" vertical="center" wrapText="1"/>
    </xf>
    <xf numFmtId="3" fontId="10" fillId="2" borderId="1" xfId="0" applyNumberFormat="1" applyFont="1" applyFill="1" applyBorder="1" applyAlignment="1">
      <alignment horizontal="center" vertical="center" wrapText="1"/>
    </xf>
    <xf numFmtId="3" fontId="10" fillId="0" borderId="1" xfId="0" applyNumberFormat="1" applyFont="1" applyBorder="1" applyAlignment="1">
      <alignment horizontal="center" vertical="center"/>
    </xf>
    <xf numFmtId="3" fontId="15"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xf>
    <xf numFmtId="3" fontId="16" fillId="0" borderId="1" xfId="0" applyNumberFormat="1" applyFont="1" applyBorder="1" applyAlignment="1">
      <alignment horizontal="center" vertical="center"/>
    </xf>
    <xf numFmtId="3" fontId="15" fillId="2" borderId="1" xfId="0" applyNumberFormat="1" applyFont="1" applyFill="1" applyBorder="1" applyAlignment="1">
      <alignment horizontal="center" vertical="center" wrapText="1"/>
    </xf>
    <xf numFmtId="0" fontId="0" fillId="0" borderId="1" xfId="0" applyBorder="1" applyAlignment="1">
      <alignment horizontal="center"/>
    </xf>
    <xf numFmtId="4" fontId="10"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4" fontId="15" fillId="0" borderId="1" xfId="0" applyNumberFormat="1" applyFont="1" applyBorder="1" applyAlignment="1">
      <alignment horizontal="center" vertical="center"/>
    </xf>
    <xf numFmtId="4" fontId="15"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16" fillId="0" borderId="1" xfId="0" applyNumberFormat="1" applyFont="1" applyBorder="1" applyAlignment="1">
      <alignment horizontal="center" vertical="center"/>
    </xf>
    <xf numFmtId="3" fontId="15" fillId="2"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 fillId="3" borderId="1" xfId="0" quotePrefix="1" applyFont="1" applyFill="1" applyBorder="1" applyAlignment="1">
      <alignment horizontal="center" vertical="center" wrapText="1"/>
    </xf>
    <xf numFmtId="4" fontId="1" fillId="3" borderId="1" xfId="0" quotePrefix="1" applyNumberFormat="1" applyFont="1" applyFill="1" applyBorder="1" applyAlignment="1">
      <alignment horizontal="center" vertical="center" wrapText="1"/>
    </xf>
    <xf numFmtId="0" fontId="23" fillId="4" borderId="8" xfId="0" applyFont="1" applyFill="1" applyBorder="1" applyAlignment="1">
      <alignment horizontal="left" vertical="center" wrapText="1"/>
    </xf>
    <xf numFmtId="3" fontId="3" fillId="2" borderId="1" xfId="0" applyNumberFormat="1" applyFont="1" applyFill="1" applyBorder="1" applyAlignment="1">
      <alignment horizontal="center" vertical="center"/>
    </xf>
    <xf numFmtId="3" fontId="7" fillId="3" borderId="1" xfId="0" applyNumberFormat="1" applyFont="1" applyFill="1" applyBorder="1" applyAlignment="1">
      <alignment vertical="center" wrapText="1"/>
    </xf>
    <xf numFmtId="4" fontId="1" fillId="3" borderId="1" xfId="0" quotePrefix="1" applyNumberFormat="1" applyFont="1" applyFill="1" applyBorder="1" applyAlignment="1">
      <alignment vertical="center" wrapText="1"/>
    </xf>
    <xf numFmtId="0" fontId="22" fillId="0" borderId="1" xfId="0" applyFont="1" applyBorder="1" applyAlignment="1">
      <alignment vertical="center" wrapText="1"/>
    </xf>
    <xf numFmtId="4" fontId="7" fillId="3" borderId="1" xfId="0" quotePrefix="1" applyNumberFormat="1" applyFont="1" applyFill="1" applyBorder="1" applyAlignment="1">
      <alignment vertical="top" wrapText="1"/>
    </xf>
    <xf numFmtId="0" fontId="18" fillId="0" borderId="0" xfId="0" applyFont="1" applyAlignment="1">
      <alignment horizontal="center" vertical="center"/>
    </xf>
    <xf numFmtId="0" fontId="4" fillId="0" borderId="0" xfId="0" applyFont="1" applyBorder="1" applyAlignment="1">
      <alignment horizontal="left" wrapText="1"/>
    </xf>
    <xf numFmtId="0" fontId="1" fillId="0" borderId="0" xfId="0" quotePrefix="1" applyFont="1" applyBorder="1" applyAlignment="1"/>
    <xf numFmtId="0" fontId="8" fillId="0" borderId="0" xfId="0" applyFont="1" applyAlignment="1">
      <alignment horizontal="center" wrapText="1"/>
    </xf>
    <xf numFmtId="0" fontId="2" fillId="0" borderId="0" xfId="0" applyFont="1" applyAlignment="1">
      <alignment horizontal="center"/>
    </xf>
    <xf numFmtId="0" fontId="1" fillId="0" borderId="0" xfId="0" applyFont="1" applyAlignment="1">
      <alignment horizontal="center"/>
    </xf>
    <xf numFmtId="0" fontId="3" fillId="2" borderId="1" xfId="0" applyFont="1" applyFill="1" applyBorder="1" applyAlignment="1">
      <alignment horizontal="center" vertical="center" wrapText="1"/>
    </xf>
    <xf numFmtId="0" fontId="1" fillId="0" borderId="1" xfId="0" applyFont="1" applyBorder="1" applyAlignment="1">
      <alignment horizontal="center"/>
    </xf>
    <xf numFmtId="49" fontId="3" fillId="0" borderId="5" xfId="0" applyNumberFormat="1" applyFont="1" applyBorder="1" applyAlignment="1">
      <alignment horizontal="center" vertical="center" textRotation="90" wrapText="1"/>
    </xf>
    <xf numFmtId="49" fontId="3" fillId="0" borderId="6" xfId="0" applyNumberFormat="1" applyFont="1" applyBorder="1" applyAlignment="1">
      <alignment horizontal="center" vertical="center" textRotation="90" wrapText="1"/>
    </xf>
    <xf numFmtId="49" fontId="3" fillId="0" borderId="7" xfId="0" applyNumberFormat="1" applyFont="1" applyBorder="1" applyAlignment="1">
      <alignment horizontal="center" vertical="center" textRotation="90" wrapText="1"/>
    </xf>
    <xf numFmtId="0" fontId="3" fillId="0" borderId="5" xfId="0" applyFont="1" applyBorder="1" applyAlignment="1">
      <alignment horizontal="center" vertical="center" textRotation="90" wrapText="1"/>
    </xf>
    <xf numFmtId="0" fontId="3" fillId="0" borderId="6" xfId="0" applyFont="1" applyBorder="1" applyAlignment="1">
      <alignment horizontal="center" vertical="center" textRotation="90" wrapText="1"/>
    </xf>
    <xf numFmtId="0" fontId="3" fillId="0" borderId="7" xfId="0" applyFont="1" applyBorder="1" applyAlignment="1">
      <alignment horizontal="center" vertical="center" textRotation="90"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0" xfId="3" applyFont="1" applyFill="1" applyBorder="1" applyAlignment="1">
      <alignment horizontal="left"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cellXfs>
  <cellStyles count="4">
    <cellStyle name="Звичайний" xfId="0" builtinId="0"/>
    <cellStyle name="Обычный_Dod5kochtor" xfId="3" xr:uid="{00000000-0005-0000-0000-000001000000}"/>
    <cellStyle name="Обычный_Дод_7" xfId="2" xr:uid="{00000000-0005-0000-0000-000002000000}"/>
    <cellStyle name="Обычный_Книга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41"/>
  <sheetViews>
    <sheetView tabSelected="1" topLeftCell="A35" zoomScale="114" zoomScaleNormal="114" zoomScaleSheetLayoutView="48" workbookViewId="0">
      <selection activeCell="R35" sqref="R35"/>
    </sheetView>
  </sheetViews>
  <sheetFormatPr defaultRowHeight="12.75" x14ac:dyDescent="0.2"/>
  <cols>
    <col min="1" max="1" width="7.28515625" customWidth="1"/>
    <col min="2" max="2" width="5.140625" customWidth="1"/>
    <col min="3" max="3" width="5.28515625" customWidth="1"/>
    <col min="4" max="4" width="23.5703125" customWidth="1"/>
    <col min="5" max="5" width="9.28515625" customWidth="1"/>
    <col min="6" max="6" width="9.5703125" customWidth="1"/>
    <col min="7" max="7" width="9.28515625" customWidth="1"/>
    <col min="8" max="8" width="8.42578125" customWidth="1"/>
    <col min="9" max="9" width="7.28515625" customWidth="1"/>
    <col min="10" max="11" width="9.85546875" customWidth="1"/>
    <col min="12" max="12" width="7.85546875" customWidth="1"/>
    <col min="13" max="13" width="6.140625" customWidth="1"/>
    <col min="14" max="14" width="6" customWidth="1"/>
    <col min="15" max="15" width="10.140625" customWidth="1"/>
    <col min="16" max="16" width="10.85546875" customWidth="1"/>
    <col min="17" max="17" width="9" customWidth="1"/>
    <col min="18" max="18" width="9.140625" customWidth="1"/>
    <col min="19" max="19" width="8.42578125" customWidth="1"/>
    <col min="20" max="20" width="9" customWidth="1"/>
    <col min="21" max="21" width="7.85546875" customWidth="1"/>
    <col min="22" max="22" width="9.7109375" customWidth="1"/>
    <col min="23" max="23" width="9.85546875" customWidth="1"/>
    <col min="24" max="24" width="8.140625" customWidth="1"/>
    <col min="25" max="25" width="8.28515625" customWidth="1"/>
    <col min="26" max="26" width="6.7109375" customWidth="1"/>
    <col min="27" max="27" width="9.85546875" customWidth="1"/>
    <col min="28" max="29" width="10.28515625" customWidth="1"/>
    <col min="30" max="30" width="10.140625" customWidth="1"/>
    <col min="31" max="31" width="9.28515625" customWidth="1"/>
    <col min="32" max="32" width="7.7109375" customWidth="1"/>
    <col min="33" max="33" width="7.5703125" customWidth="1"/>
    <col min="34" max="34" width="9.85546875" customWidth="1"/>
    <col min="35" max="35" width="9.5703125" customWidth="1"/>
    <col min="36" max="36" width="7.140625" customWidth="1"/>
    <col min="37" max="37" width="5.85546875" customWidth="1"/>
    <col min="38" max="38" width="6" customWidth="1"/>
    <col min="39" max="39" width="9.7109375" customWidth="1"/>
    <col min="40" max="40" width="11.140625" customWidth="1"/>
  </cols>
  <sheetData>
    <row r="1" spans="1:40" x14ac:dyDescent="0.2">
      <c r="A1" s="1"/>
      <c r="B1" s="1"/>
      <c r="C1" s="1"/>
      <c r="D1" s="1"/>
      <c r="E1" s="1"/>
      <c r="F1" s="1"/>
      <c r="G1" s="1"/>
      <c r="H1" s="1"/>
      <c r="I1" s="1"/>
      <c r="J1" s="1"/>
      <c r="K1" s="1"/>
      <c r="M1" s="1" t="s">
        <v>311</v>
      </c>
      <c r="N1" s="1"/>
      <c r="O1" s="1"/>
      <c r="P1" s="1"/>
    </row>
    <row r="2" spans="1:40" x14ac:dyDescent="0.2">
      <c r="A2" s="1"/>
      <c r="B2" s="1"/>
      <c r="C2" s="1"/>
      <c r="D2" s="1"/>
      <c r="E2" s="1"/>
      <c r="F2" s="1"/>
      <c r="G2" s="1"/>
      <c r="H2" s="1"/>
      <c r="I2" s="1"/>
      <c r="J2" s="1"/>
      <c r="K2" s="1"/>
      <c r="M2" s="1" t="s">
        <v>336</v>
      </c>
      <c r="N2" s="1"/>
      <c r="O2" s="1"/>
      <c r="P2" s="1"/>
    </row>
    <row r="3" spans="1:40" x14ac:dyDescent="0.2">
      <c r="A3" s="1"/>
      <c r="B3" s="1"/>
      <c r="C3" s="1"/>
      <c r="D3" s="1"/>
      <c r="E3" s="1"/>
      <c r="F3" s="1"/>
      <c r="G3" s="1"/>
      <c r="H3" s="1"/>
      <c r="I3" s="1"/>
      <c r="J3" s="1"/>
      <c r="K3" s="1"/>
      <c r="M3" s="1" t="s">
        <v>194</v>
      </c>
      <c r="N3" s="1"/>
      <c r="O3" s="1"/>
      <c r="P3" s="1"/>
    </row>
    <row r="4" spans="1:40" x14ac:dyDescent="0.2">
      <c r="A4" s="1"/>
      <c r="B4" s="1"/>
      <c r="C4" s="1"/>
      <c r="D4" s="1"/>
      <c r="E4" s="1"/>
      <c r="F4" s="1"/>
      <c r="G4" s="1"/>
      <c r="H4" s="1"/>
      <c r="I4" s="1"/>
      <c r="J4" s="1"/>
      <c r="K4" s="1"/>
      <c r="M4" s="1" t="s">
        <v>195</v>
      </c>
      <c r="N4" s="1"/>
      <c r="O4" s="1"/>
      <c r="P4" s="1"/>
    </row>
    <row r="5" spans="1:40" x14ac:dyDescent="0.2">
      <c r="A5" s="1"/>
      <c r="B5" s="1"/>
      <c r="C5" s="1"/>
      <c r="D5" s="1"/>
      <c r="E5" s="1"/>
      <c r="F5" s="1"/>
      <c r="G5" s="1"/>
      <c r="H5" s="1"/>
      <c r="I5" s="1"/>
      <c r="J5" s="1"/>
      <c r="K5" s="1"/>
      <c r="M5" s="1" t="s">
        <v>337</v>
      </c>
      <c r="N5" s="1"/>
      <c r="O5" s="1"/>
      <c r="P5" s="1"/>
    </row>
    <row r="6" spans="1:40" x14ac:dyDescent="0.2">
      <c r="A6" s="1"/>
      <c r="B6" s="1"/>
      <c r="C6" s="1"/>
      <c r="D6" s="1"/>
      <c r="E6" s="1"/>
      <c r="F6" s="1"/>
      <c r="G6" s="1"/>
      <c r="H6" s="1"/>
      <c r="I6" s="1"/>
      <c r="J6" s="1"/>
      <c r="K6" s="1"/>
      <c r="L6" s="1"/>
      <c r="M6" s="1"/>
      <c r="N6" s="1"/>
      <c r="O6" s="1"/>
      <c r="P6" s="1"/>
    </row>
    <row r="7" spans="1:40" hidden="1" x14ac:dyDescent="0.2">
      <c r="A7" s="84"/>
      <c r="B7" s="85"/>
      <c r="C7" s="85"/>
      <c r="D7" s="85"/>
      <c r="E7" s="85"/>
      <c r="F7" s="85"/>
      <c r="G7" s="85"/>
      <c r="H7" s="85"/>
      <c r="I7" s="85"/>
      <c r="J7" s="85"/>
      <c r="K7" s="85"/>
      <c r="L7" s="85"/>
      <c r="M7" s="85"/>
      <c r="N7" s="85"/>
      <c r="O7" s="85"/>
      <c r="P7" s="85"/>
    </row>
    <row r="8" spans="1:40" ht="42.75" customHeight="1" x14ac:dyDescent="0.2">
      <c r="A8" s="23"/>
      <c r="B8" s="24"/>
      <c r="C8" s="24"/>
      <c r="D8" s="24"/>
      <c r="E8" s="83" t="s">
        <v>287</v>
      </c>
      <c r="F8" s="83"/>
      <c r="G8" s="83"/>
      <c r="H8" s="83"/>
      <c r="I8" s="83"/>
      <c r="J8" s="83"/>
      <c r="K8" s="83"/>
      <c r="L8" s="83"/>
      <c r="M8" s="83"/>
      <c r="N8" s="83"/>
      <c r="O8" s="83"/>
      <c r="P8" s="83"/>
      <c r="Q8" s="25"/>
      <c r="R8" s="25"/>
    </row>
    <row r="9" spans="1:40" x14ac:dyDescent="0.2">
      <c r="C9" s="2"/>
      <c r="D9" s="2"/>
      <c r="E9" s="82" t="s">
        <v>192</v>
      </c>
      <c r="F9" s="82"/>
      <c r="G9" s="2"/>
      <c r="H9" s="2"/>
      <c r="I9" s="2"/>
      <c r="J9" s="2"/>
      <c r="K9" s="2"/>
      <c r="L9" s="2"/>
      <c r="M9" s="2"/>
      <c r="N9" s="2"/>
      <c r="O9" s="2"/>
      <c r="P9" s="2"/>
    </row>
    <row r="10" spans="1:40" s="7" customFormat="1" x14ac:dyDescent="0.2">
      <c r="C10" s="21"/>
      <c r="D10" s="21"/>
      <c r="E10" s="45" t="s">
        <v>193</v>
      </c>
      <c r="F10" s="24"/>
      <c r="G10" s="21"/>
      <c r="H10" s="21"/>
      <c r="I10" s="21"/>
      <c r="J10" s="21"/>
      <c r="K10" s="21"/>
      <c r="L10" s="21"/>
      <c r="M10" s="21"/>
      <c r="N10" s="21"/>
      <c r="O10" s="21"/>
      <c r="P10" s="21"/>
      <c r="AN10" s="7" t="s">
        <v>217</v>
      </c>
    </row>
    <row r="11" spans="1:40" x14ac:dyDescent="0.2">
      <c r="A11" s="88" t="s">
        <v>0</v>
      </c>
      <c r="B11" s="91" t="s">
        <v>1</v>
      </c>
      <c r="C11" s="91" t="s">
        <v>2</v>
      </c>
      <c r="D11" s="94" t="s">
        <v>3</v>
      </c>
      <c r="E11" s="87" t="s">
        <v>218</v>
      </c>
      <c r="F11" s="87"/>
      <c r="G11" s="87"/>
      <c r="H11" s="87"/>
      <c r="I11" s="87"/>
      <c r="J11" s="87"/>
      <c r="K11" s="87"/>
      <c r="L11" s="87"/>
      <c r="M11" s="87"/>
      <c r="N11" s="87"/>
      <c r="O11" s="87"/>
      <c r="P11" s="87"/>
      <c r="Q11" s="98" t="s">
        <v>219</v>
      </c>
      <c r="R11" s="99"/>
      <c r="S11" s="99"/>
      <c r="T11" s="99"/>
      <c r="U11" s="99"/>
      <c r="V11" s="99"/>
      <c r="W11" s="99"/>
      <c r="X11" s="99"/>
      <c r="Y11" s="99"/>
      <c r="Z11" s="99"/>
      <c r="AA11" s="99"/>
      <c r="AB11" s="100"/>
      <c r="AC11" s="98" t="s">
        <v>220</v>
      </c>
      <c r="AD11" s="99"/>
      <c r="AE11" s="99"/>
      <c r="AF11" s="99"/>
      <c r="AG11" s="99"/>
      <c r="AH11" s="99"/>
      <c r="AI11" s="99"/>
      <c r="AJ11" s="99"/>
      <c r="AK11" s="99"/>
      <c r="AL11" s="99"/>
      <c r="AM11" s="99"/>
      <c r="AN11" s="100"/>
    </row>
    <row r="12" spans="1:40" ht="12.75" customHeight="1" x14ac:dyDescent="0.2">
      <c r="A12" s="89"/>
      <c r="B12" s="92"/>
      <c r="C12" s="92"/>
      <c r="D12" s="95"/>
      <c r="E12" s="86" t="s">
        <v>4</v>
      </c>
      <c r="F12" s="86"/>
      <c r="G12" s="86"/>
      <c r="H12" s="86"/>
      <c r="I12" s="86"/>
      <c r="J12" s="86" t="s">
        <v>11</v>
      </c>
      <c r="K12" s="86"/>
      <c r="L12" s="86"/>
      <c r="M12" s="86"/>
      <c r="N12" s="86"/>
      <c r="O12" s="86"/>
      <c r="P12" s="86" t="s">
        <v>13</v>
      </c>
      <c r="Q12" s="86" t="s">
        <v>4</v>
      </c>
      <c r="R12" s="86"/>
      <c r="S12" s="86"/>
      <c r="T12" s="86"/>
      <c r="U12" s="86"/>
      <c r="V12" s="86" t="s">
        <v>11</v>
      </c>
      <c r="W12" s="86"/>
      <c r="X12" s="86"/>
      <c r="Y12" s="86"/>
      <c r="Z12" s="86"/>
      <c r="AA12" s="86"/>
      <c r="AB12" s="86" t="s">
        <v>13</v>
      </c>
      <c r="AC12" s="86" t="s">
        <v>4</v>
      </c>
      <c r="AD12" s="86"/>
      <c r="AE12" s="86"/>
      <c r="AF12" s="86"/>
      <c r="AG12" s="86"/>
      <c r="AH12" s="86" t="s">
        <v>11</v>
      </c>
      <c r="AI12" s="86"/>
      <c r="AJ12" s="86"/>
      <c r="AK12" s="86"/>
      <c r="AL12" s="86"/>
      <c r="AM12" s="86"/>
      <c r="AN12" s="86" t="s">
        <v>13</v>
      </c>
    </row>
    <row r="13" spans="1:40" ht="12.75" customHeight="1" x14ac:dyDescent="0.2">
      <c r="A13" s="89"/>
      <c r="B13" s="92"/>
      <c r="C13" s="92"/>
      <c r="D13" s="95"/>
      <c r="E13" s="86" t="s">
        <v>5</v>
      </c>
      <c r="F13" s="86" t="s">
        <v>6</v>
      </c>
      <c r="G13" s="86" t="s">
        <v>7</v>
      </c>
      <c r="H13" s="86"/>
      <c r="I13" s="86" t="s">
        <v>10</v>
      </c>
      <c r="J13" s="86" t="s">
        <v>5</v>
      </c>
      <c r="K13" s="86" t="s">
        <v>12</v>
      </c>
      <c r="L13" s="86" t="s">
        <v>6</v>
      </c>
      <c r="M13" s="86" t="s">
        <v>7</v>
      </c>
      <c r="N13" s="86"/>
      <c r="O13" s="86" t="s">
        <v>10</v>
      </c>
      <c r="P13" s="86"/>
      <c r="Q13" s="86" t="s">
        <v>5</v>
      </c>
      <c r="R13" s="86" t="s">
        <v>6</v>
      </c>
      <c r="S13" s="86" t="s">
        <v>7</v>
      </c>
      <c r="T13" s="86"/>
      <c r="U13" s="86" t="s">
        <v>10</v>
      </c>
      <c r="V13" s="86" t="s">
        <v>5</v>
      </c>
      <c r="W13" s="86" t="s">
        <v>12</v>
      </c>
      <c r="X13" s="86" t="s">
        <v>6</v>
      </c>
      <c r="Y13" s="86" t="s">
        <v>7</v>
      </c>
      <c r="Z13" s="86"/>
      <c r="AA13" s="86" t="s">
        <v>10</v>
      </c>
      <c r="AB13" s="86"/>
      <c r="AC13" s="86" t="s">
        <v>5</v>
      </c>
      <c r="AD13" s="86" t="s">
        <v>6</v>
      </c>
      <c r="AE13" s="86" t="s">
        <v>7</v>
      </c>
      <c r="AF13" s="86"/>
      <c r="AG13" s="86" t="s">
        <v>10</v>
      </c>
      <c r="AH13" s="86" t="s">
        <v>5</v>
      </c>
      <c r="AI13" s="86" t="s">
        <v>12</v>
      </c>
      <c r="AJ13" s="86" t="s">
        <v>6</v>
      </c>
      <c r="AK13" s="86" t="s">
        <v>7</v>
      </c>
      <c r="AL13" s="86"/>
      <c r="AM13" s="86" t="s">
        <v>10</v>
      </c>
      <c r="AN13" s="86"/>
    </row>
    <row r="14" spans="1:40" ht="12.75" customHeight="1" x14ac:dyDescent="0.2">
      <c r="A14" s="89"/>
      <c r="B14" s="92"/>
      <c r="C14" s="92"/>
      <c r="D14" s="95"/>
      <c r="E14" s="86"/>
      <c r="F14" s="86"/>
      <c r="G14" s="86" t="s">
        <v>8</v>
      </c>
      <c r="H14" s="86" t="s">
        <v>9</v>
      </c>
      <c r="I14" s="86"/>
      <c r="J14" s="86"/>
      <c r="K14" s="86"/>
      <c r="L14" s="86"/>
      <c r="M14" s="86" t="s">
        <v>8</v>
      </c>
      <c r="N14" s="86" t="s">
        <v>9</v>
      </c>
      <c r="O14" s="86"/>
      <c r="P14" s="86"/>
      <c r="Q14" s="86"/>
      <c r="R14" s="86"/>
      <c r="S14" s="86" t="s">
        <v>8</v>
      </c>
      <c r="T14" s="86" t="s">
        <v>9</v>
      </c>
      <c r="U14" s="86"/>
      <c r="V14" s="86"/>
      <c r="W14" s="86"/>
      <c r="X14" s="86"/>
      <c r="Y14" s="86" t="s">
        <v>8</v>
      </c>
      <c r="Z14" s="86" t="s">
        <v>9</v>
      </c>
      <c r="AA14" s="86"/>
      <c r="AB14" s="86"/>
      <c r="AC14" s="86"/>
      <c r="AD14" s="86"/>
      <c r="AE14" s="86" t="s">
        <v>8</v>
      </c>
      <c r="AF14" s="86" t="s">
        <v>9</v>
      </c>
      <c r="AG14" s="86"/>
      <c r="AH14" s="86"/>
      <c r="AI14" s="86"/>
      <c r="AJ14" s="86"/>
      <c r="AK14" s="86" t="s">
        <v>8</v>
      </c>
      <c r="AL14" s="86" t="s">
        <v>9</v>
      </c>
      <c r="AM14" s="86"/>
      <c r="AN14" s="86"/>
    </row>
    <row r="15" spans="1:40" ht="79.5" customHeight="1" x14ac:dyDescent="0.2">
      <c r="A15" s="90"/>
      <c r="B15" s="93"/>
      <c r="C15" s="93"/>
      <c r="D15" s="96"/>
      <c r="E15" s="86"/>
      <c r="F15" s="86"/>
      <c r="G15" s="86"/>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row>
    <row r="16" spans="1:40" x14ac:dyDescent="0.2">
      <c r="A16" s="3">
        <v>1</v>
      </c>
      <c r="B16" s="3">
        <v>2</v>
      </c>
      <c r="C16" s="3">
        <v>3</v>
      </c>
      <c r="D16" s="3">
        <v>4</v>
      </c>
      <c r="E16" s="4">
        <v>5</v>
      </c>
      <c r="F16" s="4">
        <v>6</v>
      </c>
      <c r="G16" s="4">
        <v>7</v>
      </c>
      <c r="H16" s="4">
        <v>8</v>
      </c>
      <c r="I16" s="4">
        <v>9</v>
      </c>
      <c r="J16" s="4">
        <v>10</v>
      </c>
      <c r="K16" s="4">
        <v>11</v>
      </c>
      <c r="L16" s="4">
        <v>12</v>
      </c>
      <c r="M16" s="4">
        <v>13</v>
      </c>
      <c r="N16" s="4">
        <v>14</v>
      </c>
      <c r="O16" s="4">
        <v>15</v>
      </c>
      <c r="P16" s="4">
        <v>16</v>
      </c>
      <c r="Q16" s="20">
        <v>17</v>
      </c>
      <c r="R16" s="20">
        <v>18</v>
      </c>
      <c r="S16" s="20">
        <v>19</v>
      </c>
      <c r="T16" s="20">
        <v>20</v>
      </c>
      <c r="U16" s="20">
        <v>21</v>
      </c>
      <c r="V16" s="20">
        <v>22</v>
      </c>
      <c r="W16" s="20">
        <v>23</v>
      </c>
      <c r="X16" s="20">
        <v>24</v>
      </c>
      <c r="Y16" s="20">
        <v>25</v>
      </c>
      <c r="Z16" s="20">
        <v>26</v>
      </c>
      <c r="AA16" s="20">
        <v>27</v>
      </c>
      <c r="AB16" s="20">
        <v>28</v>
      </c>
      <c r="AC16" s="20">
        <v>29</v>
      </c>
      <c r="AD16" s="20">
        <v>30</v>
      </c>
      <c r="AE16" s="20">
        <v>31</v>
      </c>
      <c r="AF16" s="20">
        <v>32</v>
      </c>
      <c r="AG16" s="20">
        <v>33</v>
      </c>
      <c r="AH16" s="20">
        <v>34</v>
      </c>
      <c r="AI16" s="20">
        <v>35</v>
      </c>
      <c r="AJ16" s="20">
        <v>36</v>
      </c>
      <c r="AK16" s="20">
        <v>37</v>
      </c>
      <c r="AL16" s="20">
        <v>38</v>
      </c>
      <c r="AM16" s="20">
        <v>39</v>
      </c>
      <c r="AN16" s="20">
        <v>40</v>
      </c>
    </row>
    <row r="17" spans="1:40" ht="26.25" customHeight="1" x14ac:dyDescent="0.2">
      <c r="A17" s="8" t="s">
        <v>14</v>
      </c>
      <c r="B17" s="9"/>
      <c r="C17" s="10"/>
      <c r="D17" s="11" t="s">
        <v>15</v>
      </c>
      <c r="E17" s="55">
        <f>E18</f>
        <v>70538445</v>
      </c>
      <c r="F17" s="55">
        <f t="shared" ref="F17:O17" si="0">F18</f>
        <v>70538445</v>
      </c>
      <c r="G17" s="55">
        <f t="shared" si="0"/>
        <v>38934014</v>
      </c>
      <c r="H17" s="55">
        <f t="shared" si="0"/>
        <v>3453000</v>
      </c>
      <c r="I17" s="55">
        <f t="shared" si="0"/>
        <v>0</v>
      </c>
      <c r="J17" s="55">
        <f t="shared" si="0"/>
        <v>4455148</v>
      </c>
      <c r="K17" s="55">
        <f t="shared" si="0"/>
        <v>4428348</v>
      </c>
      <c r="L17" s="55">
        <f t="shared" si="0"/>
        <v>26800</v>
      </c>
      <c r="M17" s="55">
        <f t="shared" si="0"/>
        <v>0</v>
      </c>
      <c r="N17" s="55">
        <f t="shared" si="0"/>
        <v>0</v>
      </c>
      <c r="O17" s="55">
        <f t="shared" si="0"/>
        <v>4428348</v>
      </c>
      <c r="P17" s="55">
        <f>E17+J17</f>
        <v>74993593</v>
      </c>
      <c r="Q17" s="56">
        <f>R17+U17</f>
        <v>2509724</v>
      </c>
      <c r="R17" s="56">
        <f>R18</f>
        <v>1009724</v>
      </c>
      <c r="S17" s="56">
        <f>S18</f>
        <v>1500000</v>
      </c>
      <c r="T17" s="56">
        <f t="shared" ref="T17:W17" si="1">T18</f>
        <v>99500</v>
      </c>
      <c r="U17" s="56">
        <f t="shared" si="1"/>
        <v>1500000</v>
      </c>
      <c r="V17" s="56">
        <f>X17+AA17</f>
        <v>0</v>
      </c>
      <c r="W17" s="56">
        <f t="shared" si="1"/>
        <v>0</v>
      </c>
      <c r="X17" s="56">
        <f t="shared" ref="X17" si="2">X18</f>
        <v>0</v>
      </c>
      <c r="Y17" s="56">
        <f t="shared" ref="Y17" si="3">Y18</f>
        <v>0</v>
      </c>
      <c r="Z17" s="56">
        <f t="shared" ref="Z17" si="4">Z18</f>
        <v>0</v>
      </c>
      <c r="AA17" s="56">
        <f t="shared" ref="AA17" si="5">AA18</f>
        <v>0</v>
      </c>
      <c r="AB17" s="56">
        <f>Q17+V17</f>
        <v>2509724</v>
      </c>
      <c r="AC17" s="57">
        <f t="shared" ref="AC17:AN17" si="6">E17+Q17</f>
        <v>73048169</v>
      </c>
      <c r="AD17" s="57">
        <f t="shared" si="6"/>
        <v>71548169</v>
      </c>
      <c r="AE17" s="57">
        <f t="shared" si="6"/>
        <v>40434014</v>
      </c>
      <c r="AF17" s="57">
        <f t="shared" si="6"/>
        <v>3552500</v>
      </c>
      <c r="AG17" s="57">
        <f t="shared" si="6"/>
        <v>1500000</v>
      </c>
      <c r="AH17" s="57">
        <f t="shared" si="6"/>
        <v>4455148</v>
      </c>
      <c r="AI17" s="57">
        <f t="shared" si="6"/>
        <v>4428348</v>
      </c>
      <c r="AJ17" s="57">
        <f t="shared" si="6"/>
        <v>26800</v>
      </c>
      <c r="AK17" s="57">
        <f t="shared" si="6"/>
        <v>0</v>
      </c>
      <c r="AL17" s="57">
        <f t="shared" si="6"/>
        <v>0</v>
      </c>
      <c r="AM17" s="57">
        <f t="shared" si="6"/>
        <v>4428348</v>
      </c>
      <c r="AN17" s="57">
        <f t="shared" si="6"/>
        <v>77503317</v>
      </c>
    </row>
    <row r="18" spans="1:40" ht="25.5" customHeight="1" x14ac:dyDescent="0.2">
      <c r="A18" s="8" t="s">
        <v>16</v>
      </c>
      <c r="B18" s="9"/>
      <c r="C18" s="10"/>
      <c r="D18" s="11" t="s">
        <v>15</v>
      </c>
      <c r="E18" s="55">
        <f>F18+I18</f>
        <v>70538445</v>
      </c>
      <c r="F18" s="56">
        <f>SUM(F19:F37)</f>
        <v>70538445</v>
      </c>
      <c r="G18" s="56">
        <f t="shared" ref="G18:AN18" si="7">SUM(G19:G37)</f>
        <v>38934014</v>
      </c>
      <c r="H18" s="56">
        <f t="shared" si="7"/>
        <v>3453000</v>
      </c>
      <c r="I18" s="56">
        <f t="shared" si="7"/>
        <v>0</v>
      </c>
      <c r="J18" s="56">
        <f t="shared" si="7"/>
        <v>4455148</v>
      </c>
      <c r="K18" s="56">
        <f t="shared" si="7"/>
        <v>4428348</v>
      </c>
      <c r="L18" s="56">
        <f t="shared" si="7"/>
        <v>26800</v>
      </c>
      <c r="M18" s="56">
        <f t="shared" si="7"/>
        <v>0</v>
      </c>
      <c r="N18" s="56">
        <f t="shared" si="7"/>
        <v>0</v>
      </c>
      <c r="O18" s="56">
        <f t="shared" si="7"/>
        <v>4428348</v>
      </c>
      <c r="P18" s="56">
        <f t="shared" si="7"/>
        <v>74993593</v>
      </c>
      <c r="Q18" s="56">
        <f t="shared" si="7"/>
        <v>2509724</v>
      </c>
      <c r="R18" s="56">
        <f t="shared" si="7"/>
        <v>1009724</v>
      </c>
      <c r="S18" s="56">
        <f t="shared" si="7"/>
        <v>1500000</v>
      </c>
      <c r="T18" s="56">
        <f t="shared" si="7"/>
        <v>99500</v>
      </c>
      <c r="U18" s="56">
        <f t="shared" si="7"/>
        <v>1500000</v>
      </c>
      <c r="V18" s="56">
        <f t="shared" si="7"/>
        <v>0</v>
      </c>
      <c r="W18" s="56">
        <f t="shared" si="7"/>
        <v>0</v>
      </c>
      <c r="X18" s="56">
        <f t="shared" si="7"/>
        <v>0</v>
      </c>
      <c r="Y18" s="56">
        <f t="shared" si="7"/>
        <v>0</v>
      </c>
      <c r="Z18" s="56">
        <f t="shared" si="7"/>
        <v>0</v>
      </c>
      <c r="AA18" s="56">
        <f t="shared" si="7"/>
        <v>0</v>
      </c>
      <c r="AB18" s="56">
        <f t="shared" si="7"/>
        <v>2509724</v>
      </c>
      <c r="AC18" s="56">
        <f t="shared" si="7"/>
        <v>73048169</v>
      </c>
      <c r="AD18" s="56">
        <f t="shared" si="7"/>
        <v>71548169</v>
      </c>
      <c r="AE18" s="56">
        <f t="shared" si="7"/>
        <v>40434014</v>
      </c>
      <c r="AF18" s="56">
        <f t="shared" si="7"/>
        <v>3552500</v>
      </c>
      <c r="AG18" s="56">
        <f t="shared" si="7"/>
        <v>1500000</v>
      </c>
      <c r="AH18" s="56">
        <f t="shared" si="7"/>
        <v>4455148</v>
      </c>
      <c r="AI18" s="56">
        <f t="shared" si="7"/>
        <v>4428348</v>
      </c>
      <c r="AJ18" s="56">
        <f t="shared" si="7"/>
        <v>26800</v>
      </c>
      <c r="AK18" s="56">
        <f t="shared" si="7"/>
        <v>0</v>
      </c>
      <c r="AL18" s="56">
        <f t="shared" si="7"/>
        <v>0</v>
      </c>
      <c r="AM18" s="56">
        <f t="shared" si="7"/>
        <v>4428348</v>
      </c>
      <c r="AN18" s="56">
        <f t="shared" si="7"/>
        <v>77503317</v>
      </c>
    </row>
    <row r="19" spans="1:40" ht="51" customHeight="1" x14ac:dyDescent="0.2">
      <c r="A19" s="12" t="s">
        <v>17</v>
      </c>
      <c r="B19" s="12" t="s">
        <v>19</v>
      </c>
      <c r="C19" s="13" t="s">
        <v>18</v>
      </c>
      <c r="D19" s="14" t="s">
        <v>20</v>
      </c>
      <c r="E19" s="58">
        <f>F19+I19</f>
        <v>47205996</v>
      </c>
      <c r="F19" s="58">
        <v>47205996</v>
      </c>
      <c r="G19" s="58">
        <v>35225294</v>
      </c>
      <c r="H19" s="58">
        <v>1826684</v>
      </c>
      <c r="I19" s="58"/>
      <c r="J19" s="58">
        <f>O19+L19</f>
        <v>1592628</v>
      </c>
      <c r="K19" s="58">
        <v>1592628</v>
      </c>
      <c r="L19" s="58"/>
      <c r="M19" s="58"/>
      <c r="N19" s="58"/>
      <c r="O19" s="58">
        <v>1592628</v>
      </c>
      <c r="P19" s="55">
        <f>E19+J19</f>
        <v>48798624</v>
      </c>
      <c r="Q19" s="59">
        <f t="shared" ref="Q19:Q25" si="8">R19+U19</f>
        <v>267129</v>
      </c>
      <c r="R19" s="59">
        <v>267129</v>
      </c>
      <c r="S19" s="59"/>
      <c r="T19" s="59">
        <v>99500</v>
      </c>
      <c r="U19" s="59"/>
      <c r="V19" s="59">
        <f t="shared" ref="V19:V126" si="9">X19+AA19</f>
        <v>0</v>
      </c>
      <c r="W19" s="59"/>
      <c r="X19" s="59"/>
      <c r="Y19" s="59"/>
      <c r="Z19" s="59"/>
      <c r="AA19" s="59"/>
      <c r="AB19" s="56">
        <f t="shared" ref="AB19:AB127" si="10">Q19+V19</f>
        <v>267129</v>
      </c>
      <c r="AC19" s="60">
        <f t="shared" ref="AC19:AC127" si="11">E19+Q19</f>
        <v>47473125</v>
      </c>
      <c r="AD19" s="60">
        <f t="shared" ref="AD19:AD127" si="12">F19+R19</f>
        <v>47473125</v>
      </c>
      <c r="AE19" s="60">
        <f t="shared" ref="AE19:AE127" si="13">G19+S19</f>
        <v>35225294</v>
      </c>
      <c r="AF19" s="60">
        <f t="shared" ref="AF19:AF127" si="14">H19+T19</f>
        <v>1926184</v>
      </c>
      <c r="AG19" s="60">
        <f t="shared" ref="AG19:AG127" si="15">I19+U19</f>
        <v>0</v>
      </c>
      <c r="AH19" s="60">
        <f t="shared" ref="AH19:AH127" si="16">J19+V19</f>
        <v>1592628</v>
      </c>
      <c r="AI19" s="60">
        <f t="shared" ref="AI19:AI127" si="17">K19+W19</f>
        <v>1592628</v>
      </c>
      <c r="AJ19" s="60">
        <f t="shared" ref="AJ19:AJ127" si="18">L19+X19</f>
        <v>0</v>
      </c>
      <c r="AK19" s="60">
        <f t="shared" ref="AK19:AK127" si="19">M19+Y19</f>
        <v>0</v>
      </c>
      <c r="AL19" s="60">
        <f t="shared" ref="AL19:AL127" si="20">N19+Z19</f>
        <v>0</v>
      </c>
      <c r="AM19" s="60">
        <f t="shared" ref="AM19:AM127" si="21">O19+AA19</f>
        <v>1592628</v>
      </c>
      <c r="AN19" s="57">
        <f t="shared" ref="AN19:AN127" si="22">P19+AB19</f>
        <v>49065753</v>
      </c>
    </row>
    <row r="20" spans="1:40" ht="27" customHeight="1" x14ac:dyDescent="0.2">
      <c r="A20" s="12" t="s">
        <v>21</v>
      </c>
      <c r="B20" s="12" t="s">
        <v>23</v>
      </c>
      <c r="C20" s="13" t="s">
        <v>22</v>
      </c>
      <c r="D20" s="14" t="s">
        <v>24</v>
      </c>
      <c r="E20" s="58">
        <f t="shared" ref="E20:E38" si="23">F20+I20</f>
        <v>2472861</v>
      </c>
      <c r="F20" s="58">
        <v>2472861</v>
      </c>
      <c r="G20" s="58"/>
      <c r="H20" s="58">
        <v>1160761</v>
      </c>
      <c r="I20" s="58"/>
      <c r="J20" s="58">
        <f t="shared" ref="J20:J38" si="24">O20+L20</f>
        <v>2471000</v>
      </c>
      <c r="K20" s="58">
        <v>2471000</v>
      </c>
      <c r="L20" s="58"/>
      <c r="M20" s="58"/>
      <c r="N20" s="58"/>
      <c r="O20" s="58">
        <v>2471000</v>
      </c>
      <c r="P20" s="55">
        <f t="shared" ref="P20:P38" si="25">E20+J20</f>
        <v>4943861</v>
      </c>
      <c r="Q20" s="59">
        <f t="shared" si="8"/>
        <v>199995</v>
      </c>
      <c r="R20" s="59">
        <v>199995</v>
      </c>
      <c r="S20" s="59"/>
      <c r="T20" s="59"/>
      <c r="U20" s="59"/>
      <c r="V20" s="59">
        <f t="shared" si="9"/>
        <v>0</v>
      </c>
      <c r="W20" s="59"/>
      <c r="X20" s="59"/>
      <c r="Y20" s="59"/>
      <c r="Z20" s="59"/>
      <c r="AA20" s="59"/>
      <c r="AB20" s="56">
        <f t="shared" si="10"/>
        <v>199995</v>
      </c>
      <c r="AC20" s="60">
        <f t="shared" si="11"/>
        <v>2672856</v>
      </c>
      <c r="AD20" s="60">
        <f t="shared" si="12"/>
        <v>2672856</v>
      </c>
      <c r="AE20" s="60">
        <f t="shared" si="13"/>
        <v>0</v>
      </c>
      <c r="AF20" s="60">
        <f t="shared" si="14"/>
        <v>1160761</v>
      </c>
      <c r="AG20" s="60">
        <f t="shared" si="15"/>
        <v>0</v>
      </c>
      <c r="AH20" s="60">
        <f t="shared" si="16"/>
        <v>2471000</v>
      </c>
      <c r="AI20" s="60">
        <f t="shared" si="17"/>
        <v>2471000</v>
      </c>
      <c r="AJ20" s="60">
        <f t="shared" si="18"/>
        <v>0</v>
      </c>
      <c r="AK20" s="60">
        <f t="shared" si="19"/>
        <v>0</v>
      </c>
      <c r="AL20" s="60">
        <f t="shared" si="20"/>
        <v>0</v>
      </c>
      <c r="AM20" s="60">
        <f t="shared" si="21"/>
        <v>2471000</v>
      </c>
      <c r="AN20" s="57">
        <f t="shared" si="22"/>
        <v>5143856</v>
      </c>
    </row>
    <row r="21" spans="1:40" ht="31.5" hidden="1" customHeight="1" x14ac:dyDescent="0.2">
      <c r="A21" s="12" t="s">
        <v>25</v>
      </c>
      <c r="B21" s="12" t="s">
        <v>27</v>
      </c>
      <c r="C21" s="13" t="s">
        <v>26</v>
      </c>
      <c r="D21" s="14" t="s">
        <v>28</v>
      </c>
      <c r="E21" s="58">
        <f t="shared" si="23"/>
        <v>7840642</v>
      </c>
      <c r="F21" s="58">
        <v>7840642</v>
      </c>
      <c r="G21" s="58"/>
      <c r="H21" s="58"/>
      <c r="I21" s="58"/>
      <c r="J21" s="58">
        <f t="shared" si="24"/>
        <v>0</v>
      </c>
      <c r="K21" s="58"/>
      <c r="L21" s="58"/>
      <c r="M21" s="58"/>
      <c r="N21" s="58"/>
      <c r="O21" s="58"/>
      <c r="P21" s="55">
        <f t="shared" si="25"/>
        <v>7840642</v>
      </c>
      <c r="Q21" s="59">
        <f t="shared" si="8"/>
        <v>0</v>
      </c>
      <c r="R21" s="59"/>
      <c r="S21" s="59"/>
      <c r="T21" s="59"/>
      <c r="U21" s="59"/>
      <c r="V21" s="59">
        <f t="shared" si="9"/>
        <v>0</v>
      </c>
      <c r="W21" s="59"/>
      <c r="X21" s="59"/>
      <c r="Y21" s="59"/>
      <c r="Z21" s="59"/>
      <c r="AA21" s="59"/>
      <c r="AB21" s="56">
        <f t="shared" si="10"/>
        <v>0</v>
      </c>
      <c r="AC21" s="60">
        <f t="shared" si="11"/>
        <v>7840642</v>
      </c>
      <c r="AD21" s="60">
        <f t="shared" si="12"/>
        <v>7840642</v>
      </c>
      <c r="AE21" s="60">
        <f t="shared" si="13"/>
        <v>0</v>
      </c>
      <c r="AF21" s="60">
        <f t="shared" si="14"/>
        <v>0</v>
      </c>
      <c r="AG21" s="60">
        <f t="shared" si="15"/>
        <v>0</v>
      </c>
      <c r="AH21" s="60">
        <f t="shared" si="16"/>
        <v>0</v>
      </c>
      <c r="AI21" s="60">
        <f t="shared" si="17"/>
        <v>0</v>
      </c>
      <c r="AJ21" s="60">
        <f t="shared" si="18"/>
        <v>0</v>
      </c>
      <c r="AK21" s="60">
        <f t="shared" si="19"/>
        <v>0</v>
      </c>
      <c r="AL21" s="60">
        <f t="shared" si="20"/>
        <v>0</v>
      </c>
      <c r="AM21" s="60">
        <f t="shared" si="21"/>
        <v>0</v>
      </c>
      <c r="AN21" s="57">
        <f t="shared" si="22"/>
        <v>7840642</v>
      </c>
    </row>
    <row r="22" spans="1:40" s="7" customFormat="1" ht="31.5" hidden="1" customHeight="1" x14ac:dyDescent="0.2">
      <c r="A22" s="12" t="s">
        <v>257</v>
      </c>
      <c r="B22" s="12">
        <v>2070</v>
      </c>
      <c r="C22" s="13" t="s">
        <v>259</v>
      </c>
      <c r="D22" s="14" t="s">
        <v>258</v>
      </c>
      <c r="E22" s="58">
        <f t="shared" si="23"/>
        <v>0</v>
      </c>
      <c r="F22" s="58"/>
      <c r="G22" s="58"/>
      <c r="H22" s="58"/>
      <c r="I22" s="58"/>
      <c r="J22" s="58">
        <f t="shared" si="24"/>
        <v>0</v>
      </c>
      <c r="K22" s="58"/>
      <c r="L22" s="58"/>
      <c r="M22" s="58"/>
      <c r="N22" s="58"/>
      <c r="O22" s="58"/>
      <c r="P22" s="55">
        <f t="shared" ref="P22" si="26">E22+J22</f>
        <v>0</v>
      </c>
      <c r="Q22" s="59">
        <f t="shared" si="8"/>
        <v>0</v>
      </c>
      <c r="R22" s="59"/>
      <c r="S22" s="59"/>
      <c r="T22" s="59"/>
      <c r="U22" s="59"/>
      <c r="V22" s="59">
        <f t="shared" si="9"/>
        <v>0</v>
      </c>
      <c r="W22" s="59"/>
      <c r="X22" s="59"/>
      <c r="Y22" s="59"/>
      <c r="Z22" s="59"/>
      <c r="AA22" s="59"/>
      <c r="AB22" s="56">
        <f t="shared" ref="AB22" si="27">Q22+V22</f>
        <v>0</v>
      </c>
      <c r="AC22" s="60">
        <f t="shared" ref="AC22" si="28">E22+Q22</f>
        <v>0</v>
      </c>
      <c r="AD22" s="60">
        <f t="shared" ref="AD22" si="29">F22+R22</f>
        <v>0</v>
      </c>
      <c r="AE22" s="60">
        <f t="shared" ref="AE22" si="30">G22+S22</f>
        <v>0</v>
      </c>
      <c r="AF22" s="60">
        <f t="shared" ref="AF22" si="31">H22+T22</f>
        <v>0</v>
      </c>
      <c r="AG22" s="60">
        <f t="shared" ref="AG22" si="32">I22+U22</f>
        <v>0</v>
      </c>
      <c r="AH22" s="60">
        <f t="shared" ref="AH22" si="33">J22+V22</f>
        <v>0</v>
      </c>
      <c r="AI22" s="60">
        <f t="shared" ref="AI22" si="34">K22+W22</f>
        <v>0</v>
      </c>
      <c r="AJ22" s="60">
        <f t="shared" ref="AJ22" si="35">L22+X22</f>
        <v>0</v>
      </c>
      <c r="AK22" s="60">
        <f t="shared" ref="AK22" si="36">M22+Y22</f>
        <v>0</v>
      </c>
      <c r="AL22" s="60">
        <f t="shared" ref="AL22" si="37">N22+Z22</f>
        <v>0</v>
      </c>
      <c r="AM22" s="60">
        <f t="shared" ref="AM22" si="38">O22+AA22</f>
        <v>0</v>
      </c>
      <c r="AN22" s="57">
        <f t="shared" ref="AN22" si="39">P22+AB22</f>
        <v>0</v>
      </c>
    </row>
    <row r="23" spans="1:40" ht="51" hidden="1" customHeight="1" x14ac:dyDescent="0.2">
      <c r="A23" s="12" t="s">
        <v>29</v>
      </c>
      <c r="B23" s="12" t="s">
        <v>31</v>
      </c>
      <c r="C23" s="13" t="s">
        <v>30</v>
      </c>
      <c r="D23" s="14" t="s">
        <v>32</v>
      </c>
      <c r="E23" s="58">
        <f t="shared" si="23"/>
        <v>2079704</v>
      </c>
      <c r="F23" s="58">
        <v>2079704</v>
      </c>
      <c r="G23" s="58"/>
      <c r="H23" s="58"/>
      <c r="I23" s="58"/>
      <c r="J23" s="58">
        <f t="shared" si="24"/>
        <v>0</v>
      </c>
      <c r="K23" s="58"/>
      <c r="L23" s="58"/>
      <c r="M23" s="58"/>
      <c r="N23" s="58"/>
      <c r="O23" s="58"/>
      <c r="P23" s="55">
        <f t="shared" si="25"/>
        <v>2079704</v>
      </c>
      <c r="Q23" s="59">
        <f t="shared" si="8"/>
        <v>0</v>
      </c>
      <c r="R23" s="59"/>
      <c r="S23" s="59"/>
      <c r="T23" s="59"/>
      <c r="U23" s="59"/>
      <c r="V23" s="59">
        <f t="shared" si="9"/>
        <v>0</v>
      </c>
      <c r="W23" s="59"/>
      <c r="X23" s="59"/>
      <c r="Y23" s="59"/>
      <c r="Z23" s="59"/>
      <c r="AA23" s="59"/>
      <c r="AB23" s="56">
        <f t="shared" si="10"/>
        <v>0</v>
      </c>
      <c r="AC23" s="60">
        <f t="shared" si="11"/>
        <v>2079704</v>
      </c>
      <c r="AD23" s="60">
        <f t="shared" si="12"/>
        <v>2079704</v>
      </c>
      <c r="AE23" s="60">
        <f t="shared" si="13"/>
        <v>0</v>
      </c>
      <c r="AF23" s="60">
        <f t="shared" si="14"/>
        <v>0</v>
      </c>
      <c r="AG23" s="60">
        <f t="shared" si="15"/>
        <v>0</v>
      </c>
      <c r="AH23" s="60">
        <f t="shared" si="16"/>
        <v>0</v>
      </c>
      <c r="AI23" s="60">
        <f t="shared" si="17"/>
        <v>0</v>
      </c>
      <c r="AJ23" s="60">
        <f t="shared" si="18"/>
        <v>0</v>
      </c>
      <c r="AK23" s="60">
        <f t="shared" si="19"/>
        <v>0</v>
      </c>
      <c r="AL23" s="60">
        <f t="shared" si="20"/>
        <v>0</v>
      </c>
      <c r="AM23" s="60">
        <f t="shared" si="21"/>
        <v>0</v>
      </c>
      <c r="AN23" s="57">
        <f t="shared" si="22"/>
        <v>2079704</v>
      </c>
    </row>
    <row r="24" spans="1:40" ht="24" hidden="1" x14ac:dyDescent="0.2">
      <c r="A24" s="12" t="s">
        <v>33</v>
      </c>
      <c r="B24" s="12" t="s">
        <v>35</v>
      </c>
      <c r="C24" s="13" t="s">
        <v>34</v>
      </c>
      <c r="D24" s="14" t="s">
        <v>36</v>
      </c>
      <c r="E24" s="58">
        <f t="shared" si="23"/>
        <v>2866440</v>
      </c>
      <c r="F24" s="58">
        <v>2866440</v>
      </c>
      <c r="G24" s="58"/>
      <c r="H24" s="58"/>
      <c r="I24" s="58"/>
      <c r="J24" s="58">
        <f t="shared" si="24"/>
        <v>0</v>
      </c>
      <c r="K24" s="58"/>
      <c r="L24" s="58"/>
      <c r="M24" s="58"/>
      <c r="N24" s="58"/>
      <c r="O24" s="58"/>
      <c r="P24" s="55">
        <f t="shared" si="25"/>
        <v>2866440</v>
      </c>
      <c r="Q24" s="59">
        <f t="shared" si="8"/>
        <v>0</v>
      </c>
      <c r="R24" s="59"/>
      <c r="S24" s="59"/>
      <c r="T24" s="59"/>
      <c r="U24" s="59"/>
      <c r="V24" s="59">
        <f t="shared" si="9"/>
        <v>0</v>
      </c>
      <c r="W24" s="59"/>
      <c r="X24" s="59"/>
      <c r="Y24" s="59"/>
      <c r="Z24" s="59"/>
      <c r="AA24" s="59"/>
      <c r="AB24" s="56">
        <f t="shared" si="10"/>
        <v>0</v>
      </c>
      <c r="AC24" s="60">
        <f t="shared" si="11"/>
        <v>2866440</v>
      </c>
      <c r="AD24" s="60">
        <f t="shared" si="12"/>
        <v>2866440</v>
      </c>
      <c r="AE24" s="60">
        <f t="shared" si="13"/>
        <v>0</v>
      </c>
      <c r="AF24" s="60">
        <f t="shared" si="14"/>
        <v>0</v>
      </c>
      <c r="AG24" s="60">
        <f t="shared" si="15"/>
        <v>0</v>
      </c>
      <c r="AH24" s="60">
        <f t="shared" si="16"/>
        <v>0</v>
      </c>
      <c r="AI24" s="60">
        <f t="shared" si="17"/>
        <v>0</v>
      </c>
      <c r="AJ24" s="60">
        <f t="shared" si="18"/>
        <v>0</v>
      </c>
      <c r="AK24" s="60">
        <f t="shared" si="19"/>
        <v>0</v>
      </c>
      <c r="AL24" s="60">
        <f t="shared" si="20"/>
        <v>0</v>
      </c>
      <c r="AM24" s="60">
        <f t="shared" si="21"/>
        <v>0</v>
      </c>
      <c r="AN24" s="57">
        <f t="shared" si="22"/>
        <v>2866440</v>
      </c>
    </row>
    <row r="25" spans="1:40" ht="36" hidden="1" x14ac:dyDescent="0.2">
      <c r="A25" s="12" t="s">
        <v>37</v>
      </c>
      <c r="B25" s="12" t="s">
        <v>39</v>
      </c>
      <c r="C25" s="13" t="s">
        <v>38</v>
      </c>
      <c r="D25" s="14" t="s">
        <v>40</v>
      </c>
      <c r="E25" s="58">
        <f t="shared" si="23"/>
        <v>27000</v>
      </c>
      <c r="F25" s="58">
        <v>27000</v>
      </c>
      <c r="G25" s="58"/>
      <c r="H25" s="58"/>
      <c r="I25" s="58"/>
      <c r="J25" s="58">
        <f t="shared" si="24"/>
        <v>0</v>
      </c>
      <c r="K25" s="58"/>
      <c r="L25" s="58"/>
      <c r="M25" s="58"/>
      <c r="N25" s="58"/>
      <c r="O25" s="58"/>
      <c r="P25" s="55">
        <f t="shared" si="25"/>
        <v>27000</v>
      </c>
      <c r="Q25" s="59">
        <f t="shared" si="8"/>
        <v>0</v>
      </c>
      <c r="R25" s="59"/>
      <c r="S25" s="59"/>
      <c r="T25" s="59"/>
      <c r="U25" s="59"/>
      <c r="V25" s="59">
        <f t="shared" si="9"/>
        <v>0</v>
      </c>
      <c r="W25" s="59"/>
      <c r="X25" s="59"/>
      <c r="Y25" s="59"/>
      <c r="Z25" s="59"/>
      <c r="AA25" s="59"/>
      <c r="AB25" s="56">
        <f t="shared" si="10"/>
        <v>0</v>
      </c>
      <c r="AC25" s="60">
        <f t="shared" si="11"/>
        <v>27000</v>
      </c>
      <c r="AD25" s="60">
        <f t="shared" si="12"/>
        <v>27000</v>
      </c>
      <c r="AE25" s="60">
        <f t="shared" si="13"/>
        <v>0</v>
      </c>
      <c r="AF25" s="60">
        <f t="shared" si="14"/>
        <v>0</v>
      </c>
      <c r="AG25" s="60">
        <f t="shared" si="15"/>
        <v>0</v>
      </c>
      <c r="AH25" s="60">
        <f t="shared" si="16"/>
        <v>0</v>
      </c>
      <c r="AI25" s="60">
        <f t="shared" si="17"/>
        <v>0</v>
      </c>
      <c r="AJ25" s="60">
        <f t="shared" si="18"/>
        <v>0</v>
      </c>
      <c r="AK25" s="60">
        <f t="shared" si="19"/>
        <v>0</v>
      </c>
      <c r="AL25" s="60">
        <f t="shared" si="20"/>
        <v>0</v>
      </c>
      <c r="AM25" s="60">
        <f t="shared" si="21"/>
        <v>0</v>
      </c>
      <c r="AN25" s="57">
        <f t="shared" si="22"/>
        <v>27000</v>
      </c>
    </row>
    <row r="26" spans="1:40" ht="108" hidden="1" x14ac:dyDescent="0.2">
      <c r="A26" s="12" t="s">
        <v>41</v>
      </c>
      <c r="B26" s="12" t="s">
        <v>42</v>
      </c>
      <c r="C26" s="13" t="s">
        <v>38</v>
      </c>
      <c r="D26" s="30" t="s">
        <v>297</v>
      </c>
      <c r="E26" s="58">
        <f t="shared" si="23"/>
        <v>2294971</v>
      </c>
      <c r="F26" s="58">
        <v>2294971</v>
      </c>
      <c r="G26" s="58">
        <v>1635777</v>
      </c>
      <c r="H26" s="58">
        <v>225678</v>
      </c>
      <c r="I26" s="58"/>
      <c r="J26" s="58">
        <f t="shared" si="24"/>
        <v>80000</v>
      </c>
      <c r="K26" s="58">
        <v>80000</v>
      </c>
      <c r="L26" s="58"/>
      <c r="M26" s="58"/>
      <c r="N26" s="58"/>
      <c r="O26" s="58">
        <v>80000</v>
      </c>
      <c r="P26" s="55">
        <f t="shared" si="25"/>
        <v>2374971</v>
      </c>
      <c r="Q26" s="59">
        <f t="shared" ref="Q26:Q38" si="40">R26+U26</f>
        <v>0</v>
      </c>
      <c r="R26" s="59"/>
      <c r="S26" s="59"/>
      <c r="T26" s="59"/>
      <c r="U26" s="59"/>
      <c r="V26" s="59">
        <f t="shared" si="9"/>
        <v>0</v>
      </c>
      <c r="W26" s="59"/>
      <c r="X26" s="59"/>
      <c r="Y26" s="59"/>
      <c r="Z26" s="59"/>
      <c r="AA26" s="59"/>
      <c r="AB26" s="56">
        <f t="shared" si="10"/>
        <v>0</v>
      </c>
      <c r="AC26" s="60">
        <f t="shared" si="11"/>
        <v>2294971</v>
      </c>
      <c r="AD26" s="60">
        <f t="shared" si="12"/>
        <v>2294971</v>
      </c>
      <c r="AE26" s="60">
        <f t="shared" si="13"/>
        <v>1635777</v>
      </c>
      <c r="AF26" s="60">
        <f t="shared" si="14"/>
        <v>225678</v>
      </c>
      <c r="AG26" s="60">
        <f t="shared" si="15"/>
        <v>0</v>
      </c>
      <c r="AH26" s="60">
        <f t="shared" si="16"/>
        <v>80000</v>
      </c>
      <c r="AI26" s="60">
        <f t="shared" si="17"/>
        <v>80000</v>
      </c>
      <c r="AJ26" s="60">
        <f t="shared" si="18"/>
        <v>0</v>
      </c>
      <c r="AK26" s="60">
        <f t="shared" si="19"/>
        <v>0</v>
      </c>
      <c r="AL26" s="60">
        <f t="shared" si="20"/>
        <v>0</v>
      </c>
      <c r="AM26" s="60">
        <f t="shared" si="21"/>
        <v>80000</v>
      </c>
      <c r="AN26" s="57">
        <f t="shared" si="22"/>
        <v>2374971</v>
      </c>
    </row>
    <row r="27" spans="1:40" s="7" customFormat="1" ht="60" hidden="1" x14ac:dyDescent="0.2">
      <c r="A27" s="12">
        <v>215062</v>
      </c>
      <c r="B27" s="12">
        <v>5062</v>
      </c>
      <c r="C27" s="13" t="s">
        <v>98</v>
      </c>
      <c r="D27" s="14" t="s">
        <v>231</v>
      </c>
      <c r="E27" s="58">
        <f t="shared" si="23"/>
        <v>0</v>
      </c>
      <c r="F27" s="58"/>
      <c r="G27" s="58"/>
      <c r="H27" s="58"/>
      <c r="I27" s="58"/>
      <c r="J27" s="58">
        <f t="shared" ref="J27:J28" si="41">O27+L27</f>
        <v>0</v>
      </c>
      <c r="K27" s="58"/>
      <c r="L27" s="58"/>
      <c r="M27" s="58"/>
      <c r="N27" s="58"/>
      <c r="O27" s="58"/>
      <c r="P27" s="55">
        <f t="shared" si="25"/>
        <v>0</v>
      </c>
      <c r="Q27" s="59">
        <f t="shared" si="40"/>
        <v>0</v>
      </c>
      <c r="R27" s="59"/>
      <c r="S27" s="59"/>
      <c r="T27" s="59"/>
      <c r="U27" s="59"/>
      <c r="V27" s="59">
        <f t="shared" si="9"/>
        <v>0</v>
      </c>
      <c r="W27" s="59"/>
      <c r="X27" s="59"/>
      <c r="Y27" s="59"/>
      <c r="Z27" s="59"/>
      <c r="AA27" s="59"/>
      <c r="AB27" s="56">
        <f t="shared" si="10"/>
        <v>0</v>
      </c>
      <c r="AC27" s="60">
        <f t="shared" ref="AC27" si="42">E27+Q27</f>
        <v>0</v>
      </c>
      <c r="AD27" s="60">
        <f t="shared" ref="AD27" si="43">F27+R27</f>
        <v>0</v>
      </c>
      <c r="AE27" s="60">
        <f t="shared" ref="AE27" si="44">G27+S27</f>
        <v>0</v>
      </c>
      <c r="AF27" s="60">
        <f t="shared" ref="AF27" si="45">H27+T27</f>
        <v>0</v>
      </c>
      <c r="AG27" s="60">
        <f t="shared" ref="AG27" si="46">I27+U27</f>
        <v>0</v>
      </c>
      <c r="AH27" s="60">
        <f t="shared" ref="AH27" si="47">J27+V27</f>
        <v>0</v>
      </c>
      <c r="AI27" s="60">
        <f t="shared" ref="AI27" si="48">K27+W27</f>
        <v>0</v>
      </c>
      <c r="AJ27" s="60">
        <f t="shared" ref="AJ27" si="49">L27+X27</f>
        <v>0</v>
      </c>
      <c r="AK27" s="60">
        <f t="shared" ref="AK27" si="50">M27+Y27</f>
        <v>0</v>
      </c>
      <c r="AL27" s="60">
        <f t="shared" ref="AL27" si="51">N27+Z27</f>
        <v>0</v>
      </c>
      <c r="AM27" s="60">
        <f t="shared" ref="AM27" si="52">O27+AA27</f>
        <v>0</v>
      </c>
      <c r="AN27" s="57">
        <f t="shared" ref="AN27" si="53">P27+AB27</f>
        <v>0</v>
      </c>
    </row>
    <row r="28" spans="1:40" s="7" customFormat="1" ht="44.25" customHeight="1" x14ac:dyDescent="0.2">
      <c r="A28" s="28" t="s">
        <v>338</v>
      </c>
      <c r="B28" s="28">
        <v>6081</v>
      </c>
      <c r="C28" s="29" t="s">
        <v>339</v>
      </c>
      <c r="D28" s="77" t="s">
        <v>340</v>
      </c>
      <c r="E28" s="58">
        <f t="shared" si="23"/>
        <v>0</v>
      </c>
      <c r="F28" s="58"/>
      <c r="G28" s="58"/>
      <c r="H28" s="58"/>
      <c r="I28" s="58"/>
      <c r="J28" s="58">
        <f t="shared" si="41"/>
        <v>0</v>
      </c>
      <c r="K28" s="58"/>
      <c r="L28" s="58"/>
      <c r="M28" s="58"/>
      <c r="N28" s="58"/>
      <c r="O28" s="58"/>
      <c r="P28" s="55">
        <f t="shared" ref="P28" si="54">E28+J28</f>
        <v>0</v>
      </c>
      <c r="Q28" s="59">
        <f t="shared" ref="Q28" si="55">R28+U28</f>
        <v>1500000</v>
      </c>
      <c r="R28" s="59"/>
      <c r="S28" s="59">
        <v>1500000</v>
      </c>
      <c r="T28" s="59"/>
      <c r="U28" s="59">
        <v>1500000</v>
      </c>
      <c r="V28" s="59">
        <f t="shared" si="9"/>
        <v>0</v>
      </c>
      <c r="W28" s="59"/>
      <c r="X28" s="59"/>
      <c r="Y28" s="59"/>
      <c r="Z28" s="59"/>
      <c r="AA28" s="59"/>
      <c r="AB28" s="56">
        <f t="shared" ref="AB28" si="56">Q28+V28</f>
        <v>1500000</v>
      </c>
      <c r="AC28" s="60">
        <f t="shared" ref="AC28" si="57">E28+Q28</f>
        <v>1500000</v>
      </c>
      <c r="AD28" s="60">
        <f t="shared" ref="AD28" si="58">F28+R28</f>
        <v>0</v>
      </c>
      <c r="AE28" s="60">
        <f t="shared" ref="AE28" si="59">G28+S28</f>
        <v>1500000</v>
      </c>
      <c r="AF28" s="60">
        <f t="shared" ref="AF28" si="60">H28+T28</f>
        <v>0</v>
      </c>
      <c r="AG28" s="60">
        <f t="shared" ref="AG28" si="61">I28+U28</f>
        <v>1500000</v>
      </c>
      <c r="AH28" s="60">
        <f t="shared" ref="AH28" si="62">J28+V28</f>
        <v>0</v>
      </c>
      <c r="AI28" s="60">
        <f t="shared" ref="AI28" si="63">K28+W28</f>
        <v>0</v>
      </c>
      <c r="AJ28" s="60">
        <f t="shared" ref="AJ28" si="64">L28+X28</f>
        <v>0</v>
      </c>
      <c r="AK28" s="60">
        <f t="shared" ref="AK28" si="65">M28+Y28</f>
        <v>0</v>
      </c>
      <c r="AL28" s="60">
        <f t="shared" ref="AL28" si="66">N28+Z28</f>
        <v>0</v>
      </c>
      <c r="AM28" s="60">
        <f t="shared" ref="AM28" si="67">O28+AA28</f>
        <v>0</v>
      </c>
      <c r="AN28" s="57">
        <f t="shared" ref="AN28" si="68">P28+AB28</f>
        <v>1500000</v>
      </c>
    </row>
    <row r="29" spans="1:40" ht="24" hidden="1" customHeight="1" x14ac:dyDescent="0.2">
      <c r="A29" s="12" t="s">
        <v>43</v>
      </c>
      <c r="B29" s="12" t="s">
        <v>45</v>
      </c>
      <c r="C29" s="13" t="s">
        <v>44</v>
      </c>
      <c r="D29" s="14" t="s">
        <v>46</v>
      </c>
      <c r="E29" s="58">
        <f t="shared" si="23"/>
        <v>650000</v>
      </c>
      <c r="F29" s="58">
        <v>650000</v>
      </c>
      <c r="G29" s="58"/>
      <c r="H29" s="58"/>
      <c r="I29" s="58"/>
      <c r="J29" s="58">
        <f t="shared" si="24"/>
        <v>16800</v>
      </c>
      <c r="K29" s="58"/>
      <c r="L29" s="58">
        <v>16800</v>
      </c>
      <c r="M29" s="58"/>
      <c r="N29" s="58"/>
      <c r="O29" s="58"/>
      <c r="P29" s="55">
        <f t="shared" si="25"/>
        <v>666800</v>
      </c>
      <c r="Q29" s="59">
        <f t="shared" si="40"/>
        <v>0</v>
      </c>
      <c r="R29" s="59"/>
      <c r="S29" s="59"/>
      <c r="T29" s="59"/>
      <c r="U29" s="59"/>
      <c r="V29" s="59">
        <f t="shared" si="9"/>
        <v>0</v>
      </c>
      <c r="W29" s="59"/>
      <c r="X29" s="59"/>
      <c r="Y29" s="59"/>
      <c r="Z29" s="59"/>
      <c r="AA29" s="59"/>
      <c r="AB29" s="56">
        <f t="shared" si="10"/>
        <v>0</v>
      </c>
      <c r="AC29" s="60">
        <f t="shared" si="11"/>
        <v>650000</v>
      </c>
      <c r="AD29" s="60">
        <f t="shared" si="12"/>
        <v>650000</v>
      </c>
      <c r="AE29" s="60">
        <f t="shared" si="13"/>
        <v>0</v>
      </c>
      <c r="AF29" s="60">
        <f t="shared" si="14"/>
        <v>0</v>
      </c>
      <c r="AG29" s="60">
        <f t="shared" si="15"/>
        <v>0</v>
      </c>
      <c r="AH29" s="60">
        <f t="shared" si="16"/>
        <v>16800</v>
      </c>
      <c r="AI29" s="60">
        <f t="shared" si="17"/>
        <v>0</v>
      </c>
      <c r="AJ29" s="60">
        <f t="shared" si="18"/>
        <v>16800</v>
      </c>
      <c r="AK29" s="60">
        <f t="shared" si="19"/>
        <v>0</v>
      </c>
      <c r="AL29" s="60">
        <f t="shared" si="20"/>
        <v>0</v>
      </c>
      <c r="AM29" s="60">
        <f t="shared" si="21"/>
        <v>0</v>
      </c>
      <c r="AN29" s="57">
        <f t="shared" si="22"/>
        <v>666800</v>
      </c>
    </row>
    <row r="30" spans="1:40" s="7" customFormat="1" ht="24" hidden="1" customHeight="1" x14ac:dyDescent="0.2">
      <c r="A30" s="12" t="s">
        <v>260</v>
      </c>
      <c r="B30" s="12" t="s">
        <v>261</v>
      </c>
      <c r="C30" s="13" t="s">
        <v>262</v>
      </c>
      <c r="D30" s="14" t="s">
        <v>263</v>
      </c>
      <c r="E30" s="58">
        <f t="shared" si="23"/>
        <v>11000</v>
      </c>
      <c r="F30" s="58">
        <v>11000</v>
      </c>
      <c r="G30" s="58"/>
      <c r="H30" s="58"/>
      <c r="I30" s="58"/>
      <c r="J30" s="58"/>
      <c r="K30" s="58"/>
      <c r="L30" s="58"/>
      <c r="M30" s="58"/>
      <c r="N30" s="58"/>
      <c r="O30" s="58"/>
      <c r="P30" s="55">
        <f t="shared" si="25"/>
        <v>11000</v>
      </c>
      <c r="Q30" s="59">
        <f t="shared" si="40"/>
        <v>0</v>
      </c>
      <c r="R30" s="59"/>
      <c r="S30" s="59"/>
      <c r="T30" s="59"/>
      <c r="U30" s="59"/>
      <c r="V30" s="59">
        <f t="shared" ref="V30" si="69">X30+AA30</f>
        <v>0</v>
      </c>
      <c r="W30" s="59"/>
      <c r="X30" s="59"/>
      <c r="Y30" s="59"/>
      <c r="Z30" s="59"/>
      <c r="AA30" s="59"/>
      <c r="AB30" s="56">
        <f t="shared" ref="AB30" si="70">Q30+V30</f>
        <v>0</v>
      </c>
      <c r="AC30" s="60">
        <f t="shared" ref="AC30" si="71">E30+Q30</f>
        <v>11000</v>
      </c>
      <c r="AD30" s="60">
        <f t="shared" ref="AD30" si="72">F30+R30</f>
        <v>11000</v>
      </c>
      <c r="AE30" s="60">
        <f t="shared" ref="AE30" si="73">G30+S30</f>
        <v>0</v>
      </c>
      <c r="AF30" s="60">
        <f t="shared" ref="AF30" si="74">H30+T30</f>
        <v>0</v>
      </c>
      <c r="AG30" s="60">
        <f t="shared" ref="AG30" si="75">I30+U30</f>
        <v>0</v>
      </c>
      <c r="AH30" s="60">
        <f t="shared" ref="AH30" si="76">J30+V30</f>
        <v>0</v>
      </c>
      <c r="AI30" s="60">
        <f t="shared" ref="AI30" si="77">K30+W30</f>
        <v>0</v>
      </c>
      <c r="AJ30" s="60">
        <f t="shared" ref="AJ30" si="78">L30+X30</f>
        <v>0</v>
      </c>
      <c r="AK30" s="60">
        <f t="shared" ref="AK30" si="79">M30+Y30</f>
        <v>0</v>
      </c>
      <c r="AL30" s="60">
        <f t="shared" ref="AL30" si="80">N30+Z30</f>
        <v>0</v>
      </c>
      <c r="AM30" s="60">
        <f t="shared" ref="AM30" si="81">O30+AA30</f>
        <v>0</v>
      </c>
      <c r="AN30" s="57">
        <f t="shared" ref="AN30" si="82">P30+AB30</f>
        <v>11000</v>
      </c>
    </row>
    <row r="31" spans="1:40" ht="36" hidden="1" x14ac:dyDescent="0.2">
      <c r="A31" s="12" t="s">
        <v>47</v>
      </c>
      <c r="B31" s="12" t="s">
        <v>49</v>
      </c>
      <c r="C31" s="13" t="s">
        <v>48</v>
      </c>
      <c r="D31" s="14" t="s">
        <v>50</v>
      </c>
      <c r="E31" s="58">
        <f t="shared" si="23"/>
        <v>44860</v>
      </c>
      <c r="F31" s="58">
        <v>44860</v>
      </c>
      <c r="G31" s="58"/>
      <c r="H31" s="58"/>
      <c r="I31" s="58"/>
      <c r="J31" s="58">
        <f t="shared" si="24"/>
        <v>0</v>
      </c>
      <c r="K31" s="58"/>
      <c r="L31" s="58"/>
      <c r="M31" s="58"/>
      <c r="N31" s="58"/>
      <c r="O31" s="58"/>
      <c r="P31" s="55">
        <f t="shared" si="25"/>
        <v>44860</v>
      </c>
      <c r="Q31" s="59">
        <f t="shared" si="40"/>
        <v>0</v>
      </c>
      <c r="R31" s="59"/>
      <c r="S31" s="59"/>
      <c r="T31" s="59"/>
      <c r="U31" s="59"/>
      <c r="V31" s="59">
        <f t="shared" si="9"/>
        <v>0</v>
      </c>
      <c r="W31" s="59"/>
      <c r="X31" s="59"/>
      <c r="Y31" s="59"/>
      <c r="Z31" s="59"/>
      <c r="AA31" s="59"/>
      <c r="AB31" s="56">
        <f t="shared" si="10"/>
        <v>0</v>
      </c>
      <c r="AC31" s="60">
        <f t="shared" si="11"/>
        <v>44860</v>
      </c>
      <c r="AD31" s="60">
        <f t="shared" si="12"/>
        <v>44860</v>
      </c>
      <c r="AE31" s="60">
        <f t="shared" si="13"/>
        <v>0</v>
      </c>
      <c r="AF31" s="60">
        <f t="shared" si="14"/>
        <v>0</v>
      </c>
      <c r="AG31" s="60">
        <f t="shared" si="15"/>
        <v>0</v>
      </c>
      <c r="AH31" s="60">
        <f t="shared" si="16"/>
        <v>0</v>
      </c>
      <c r="AI31" s="60">
        <f t="shared" si="17"/>
        <v>0</v>
      </c>
      <c r="AJ31" s="60">
        <f t="shared" si="18"/>
        <v>0</v>
      </c>
      <c r="AK31" s="60">
        <f t="shared" si="19"/>
        <v>0</v>
      </c>
      <c r="AL31" s="60">
        <f t="shared" si="20"/>
        <v>0</v>
      </c>
      <c r="AM31" s="60">
        <f t="shared" si="21"/>
        <v>0</v>
      </c>
      <c r="AN31" s="57">
        <f t="shared" si="22"/>
        <v>44860</v>
      </c>
    </row>
    <row r="32" spans="1:40" ht="137.25" hidden="1" customHeight="1" x14ac:dyDescent="0.2">
      <c r="A32" s="12" t="s">
        <v>51</v>
      </c>
      <c r="B32" s="12" t="s">
        <v>52</v>
      </c>
      <c r="C32" s="13" t="s">
        <v>48</v>
      </c>
      <c r="D32" s="14" t="s">
        <v>208</v>
      </c>
      <c r="E32" s="58">
        <f t="shared" si="23"/>
        <v>0</v>
      </c>
      <c r="F32" s="58"/>
      <c r="G32" s="58"/>
      <c r="H32" s="58"/>
      <c r="I32" s="58"/>
      <c r="J32" s="58">
        <f t="shared" si="24"/>
        <v>10000</v>
      </c>
      <c r="K32" s="58"/>
      <c r="L32" s="58">
        <v>10000</v>
      </c>
      <c r="M32" s="58"/>
      <c r="N32" s="58"/>
      <c r="O32" s="58"/>
      <c r="P32" s="55">
        <f t="shared" si="25"/>
        <v>10000</v>
      </c>
      <c r="Q32" s="59">
        <f t="shared" si="40"/>
        <v>0</v>
      </c>
      <c r="R32" s="59"/>
      <c r="S32" s="59"/>
      <c r="T32" s="59"/>
      <c r="U32" s="59"/>
      <c r="V32" s="59">
        <f t="shared" si="9"/>
        <v>0</v>
      </c>
      <c r="W32" s="59"/>
      <c r="X32" s="59"/>
      <c r="Y32" s="59"/>
      <c r="Z32" s="59"/>
      <c r="AA32" s="59"/>
      <c r="AB32" s="56">
        <f t="shared" si="10"/>
        <v>0</v>
      </c>
      <c r="AC32" s="60">
        <f t="shared" si="11"/>
        <v>0</v>
      </c>
      <c r="AD32" s="60">
        <f t="shared" si="12"/>
        <v>0</v>
      </c>
      <c r="AE32" s="60">
        <f t="shared" si="13"/>
        <v>0</v>
      </c>
      <c r="AF32" s="60">
        <f t="shared" si="14"/>
        <v>0</v>
      </c>
      <c r="AG32" s="60">
        <f t="shared" si="15"/>
        <v>0</v>
      </c>
      <c r="AH32" s="60">
        <f t="shared" si="16"/>
        <v>10000</v>
      </c>
      <c r="AI32" s="60">
        <f t="shared" si="17"/>
        <v>0</v>
      </c>
      <c r="AJ32" s="60">
        <f t="shared" si="18"/>
        <v>10000</v>
      </c>
      <c r="AK32" s="60">
        <f t="shared" si="19"/>
        <v>0</v>
      </c>
      <c r="AL32" s="60">
        <f t="shared" si="20"/>
        <v>0</v>
      </c>
      <c r="AM32" s="60">
        <f t="shared" si="21"/>
        <v>0</v>
      </c>
      <c r="AN32" s="57">
        <f t="shared" si="22"/>
        <v>10000</v>
      </c>
    </row>
    <row r="33" spans="1:40" ht="48" x14ac:dyDescent="0.2">
      <c r="A33" s="12" t="s">
        <v>53</v>
      </c>
      <c r="B33" s="12" t="s">
        <v>55</v>
      </c>
      <c r="C33" s="13" t="s">
        <v>54</v>
      </c>
      <c r="D33" s="14" t="s">
        <v>56</v>
      </c>
      <c r="E33" s="58">
        <f t="shared" si="23"/>
        <v>787852</v>
      </c>
      <c r="F33" s="58">
        <v>787852</v>
      </c>
      <c r="G33" s="58"/>
      <c r="H33" s="58">
        <v>43330</v>
      </c>
      <c r="I33" s="58"/>
      <c r="J33" s="58">
        <f t="shared" si="24"/>
        <v>176720</v>
      </c>
      <c r="K33" s="58">
        <v>176720</v>
      </c>
      <c r="L33" s="58"/>
      <c r="M33" s="58"/>
      <c r="N33" s="58"/>
      <c r="O33" s="58">
        <v>176720</v>
      </c>
      <c r="P33" s="55">
        <f t="shared" si="25"/>
        <v>964572</v>
      </c>
      <c r="Q33" s="59">
        <f t="shared" si="40"/>
        <v>99800</v>
      </c>
      <c r="R33" s="59">
        <v>99800</v>
      </c>
      <c r="S33" s="59"/>
      <c r="T33" s="59"/>
      <c r="U33" s="59"/>
      <c r="V33" s="59">
        <f t="shared" si="9"/>
        <v>0</v>
      </c>
      <c r="W33" s="59"/>
      <c r="X33" s="59"/>
      <c r="Y33" s="59"/>
      <c r="Z33" s="59"/>
      <c r="AA33" s="59"/>
      <c r="AB33" s="56">
        <f t="shared" si="10"/>
        <v>99800</v>
      </c>
      <c r="AC33" s="60">
        <f t="shared" si="11"/>
        <v>887652</v>
      </c>
      <c r="AD33" s="60">
        <f t="shared" si="12"/>
        <v>887652</v>
      </c>
      <c r="AE33" s="60">
        <f t="shared" si="13"/>
        <v>0</v>
      </c>
      <c r="AF33" s="60">
        <f t="shared" si="14"/>
        <v>43330</v>
      </c>
      <c r="AG33" s="60">
        <f t="shared" si="15"/>
        <v>0</v>
      </c>
      <c r="AH33" s="60">
        <f t="shared" si="16"/>
        <v>176720</v>
      </c>
      <c r="AI33" s="60">
        <f t="shared" si="17"/>
        <v>176720</v>
      </c>
      <c r="AJ33" s="60">
        <f t="shared" si="18"/>
        <v>0</v>
      </c>
      <c r="AK33" s="60">
        <f t="shared" si="19"/>
        <v>0</v>
      </c>
      <c r="AL33" s="60">
        <f t="shared" si="20"/>
        <v>0</v>
      </c>
      <c r="AM33" s="60">
        <f t="shared" si="21"/>
        <v>176720</v>
      </c>
      <c r="AN33" s="57">
        <f t="shared" si="22"/>
        <v>1064372</v>
      </c>
    </row>
    <row r="34" spans="1:40" ht="36" x14ac:dyDescent="0.2">
      <c r="A34" s="12" t="s">
        <v>57</v>
      </c>
      <c r="B34" s="12" t="s">
        <v>58</v>
      </c>
      <c r="C34" s="13" t="s">
        <v>54</v>
      </c>
      <c r="D34" s="14" t="s">
        <v>209</v>
      </c>
      <c r="E34" s="58">
        <f t="shared" si="23"/>
        <v>3199119</v>
      </c>
      <c r="F34" s="58">
        <v>3199119</v>
      </c>
      <c r="G34" s="58">
        <v>2072943</v>
      </c>
      <c r="H34" s="58">
        <v>196547</v>
      </c>
      <c r="I34" s="58"/>
      <c r="J34" s="58">
        <f t="shared" si="24"/>
        <v>57000</v>
      </c>
      <c r="K34" s="58">
        <v>57000</v>
      </c>
      <c r="L34" s="58"/>
      <c r="M34" s="58"/>
      <c r="N34" s="58"/>
      <c r="O34" s="58">
        <v>57000</v>
      </c>
      <c r="P34" s="55">
        <f t="shared" si="25"/>
        <v>3256119</v>
      </c>
      <c r="Q34" s="59">
        <f t="shared" si="40"/>
        <v>205600</v>
      </c>
      <c r="R34" s="59">
        <v>205600</v>
      </c>
      <c r="S34" s="59"/>
      <c r="T34" s="59"/>
      <c r="U34" s="59"/>
      <c r="V34" s="59">
        <v>0</v>
      </c>
      <c r="W34" s="59">
        <v>0</v>
      </c>
      <c r="X34" s="59"/>
      <c r="Y34" s="59"/>
      <c r="Z34" s="59"/>
      <c r="AA34" s="59">
        <v>0</v>
      </c>
      <c r="AB34" s="56">
        <f t="shared" si="10"/>
        <v>205600</v>
      </c>
      <c r="AC34" s="60">
        <f t="shared" si="11"/>
        <v>3404719</v>
      </c>
      <c r="AD34" s="60">
        <f t="shared" si="12"/>
        <v>3404719</v>
      </c>
      <c r="AE34" s="60">
        <f t="shared" si="13"/>
        <v>2072943</v>
      </c>
      <c r="AF34" s="60">
        <f t="shared" si="14"/>
        <v>196547</v>
      </c>
      <c r="AG34" s="60">
        <f t="shared" si="15"/>
        <v>0</v>
      </c>
      <c r="AH34" s="60">
        <f t="shared" si="16"/>
        <v>57000</v>
      </c>
      <c r="AI34" s="60">
        <f t="shared" si="17"/>
        <v>57000</v>
      </c>
      <c r="AJ34" s="60">
        <f t="shared" si="18"/>
        <v>0</v>
      </c>
      <c r="AK34" s="60">
        <f t="shared" si="19"/>
        <v>0</v>
      </c>
      <c r="AL34" s="60">
        <f t="shared" si="20"/>
        <v>0</v>
      </c>
      <c r="AM34" s="60">
        <f t="shared" si="21"/>
        <v>57000</v>
      </c>
      <c r="AN34" s="57">
        <f t="shared" si="22"/>
        <v>3461719</v>
      </c>
    </row>
    <row r="35" spans="1:40" ht="37.5" customHeight="1" x14ac:dyDescent="0.2">
      <c r="A35" s="12" t="s">
        <v>59</v>
      </c>
      <c r="B35" s="12" t="s">
        <v>61</v>
      </c>
      <c r="C35" s="13" t="s">
        <v>60</v>
      </c>
      <c r="D35" s="14" t="s">
        <v>62</v>
      </c>
      <c r="E35" s="58">
        <f t="shared" si="23"/>
        <v>420000</v>
      </c>
      <c r="F35" s="58">
        <v>420000</v>
      </c>
      <c r="G35" s="58"/>
      <c r="H35" s="58"/>
      <c r="I35" s="58"/>
      <c r="J35" s="58">
        <f t="shared" si="24"/>
        <v>0</v>
      </c>
      <c r="K35" s="58"/>
      <c r="L35" s="58"/>
      <c r="M35" s="58"/>
      <c r="N35" s="58"/>
      <c r="O35" s="58"/>
      <c r="P35" s="55">
        <f t="shared" si="25"/>
        <v>420000</v>
      </c>
      <c r="Q35" s="59">
        <f t="shared" si="40"/>
        <v>40000</v>
      </c>
      <c r="R35" s="59">
        <v>40000</v>
      </c>
      <c r="S35" s="59"/>
      <c r="T35" s="59"/>
      <c r="U35" s="59"/>
      <c r="V35" s="59">
        <f t="shared" si="9"/>
        <v>0</v>
      </c>
      <c r="W35" s="59"/>
      <c r="X35" s="59"/>
      <c r="Y35" s="59"/>
      <c r="Z35" s="59"/>
      <c r="AA35" s="59"/>
      <c r="AB35" s="56">
        <f t="shared" si="10"/>
        <v>40000</v>
      </c>
      <c r="AC35" s="60">
        <f t="shared" si="11"/>
        <v>460000</v>
      </c>
      <c r="AD35" s="60">
        <f t="shared" si="12"/>
        <v>460000</v>
      </c>
      <c r="AE35" s="60">
        <f t="shared" si="13"/>
        <v>0</v>
      </c>
      <c r="AF35" s="60">
        <f t="shared" si="14"/>
        <v>0</v>
      </c>
      <c r="AG35" s="60">
        <f t="shared" si="15"/>
        <v>0</v>
      </c>
      <c r="AH35" s="60">
        <f t="shared" si="16"/>
        <v>0</v>
      </c>
      <c r="AI35" s="60">
        <f t="shared" si="17"/>
        <v>0</v>
      </c>
      <c r="AJ35" s="60">
        <f t="shared" si="18"/>
        <v>0</v>
      </c>
      <c r="AK35" s="60">
        <f t="shared" si="19"/>
        <v>0</v>
      </c>
      <c r="AL35" s="60">
        <f t="shared" si="20"/>
        <v>0</v>
      </c>
      <c r="AM35" s="60">
        <f t="shared" si="21"/>
        <v>0</v>
      </c>
      <c r="AN35" s="57">
        <f t="shared" si="22"/>
        <v>460000</v>
      </c>
    </row>
    <row r="36" spans="1:40" s="7" customFormat="1" ht="27.75" hidden="1" customHeight="1" x14ac:dyDescent="0.2">
      <c r="A36" s="12" t="s">
        <v>264</v>
      </c>
      <c r="B36" s="12" t="s">
        <v>265</v>
      </c>
      <c r="C36" s="13" t="s">
        <v>60</v>
      </c>
      <c r="D36" s="47" t="s">
        <v>266</v>
      </c>
      <c r="E36" s="58">
        <f t="shared" si="23"/>
        <v>138000</v>
      </c>
      <c r="F36" s="58">
        <v>138000</v>
      </c>
      <c r="G36" s="58"/>
      <c r="H36" s="58"/>
      <c r="I36" s="58"/>
      <c r="J36" s="58">
        <f t="shared" si="24"/>
        <v>51000</v>
      </c>
      <c r="K36" s="58">
        <v>51000</v>
      </c>
      <c r="L36" s="58"/>
      <c r="M36" s="58"/>
      <c r="N36" s="58"/>
      <c r="O36" s="58">
        <v>51000</v>
      </c>
      <c r="P36" s="55">
        <f t="shared" si="25"/>
        <v>189000</v>
      </c>
      <c r="Q36" s="59">
        <f t="shared" si="40"/>
        <v>0</v>
      </c>
      <c r="R36" s="59"/>
      <c r="S36" s="59"/>
      <c r="T36" s="59"/>
      <c r="U36" s="59"/>
      <c r="V36" s="59">
        <f t="shared" si="9"/>
        <v>0</v>
      </c>
      <c r="W36" s="59"/>
      <c r="X36" s="59"/>
      <c r="Y36" s="59"/>
      <c r="Z36" s="59"/>
      <c r="AA36" s="59"/>
      <c r="AB36" s="56">
        <f t="shared" ref="AB36" si="83">Q36+V36</f>
        <v>0</v>
      </c>
      <c r="AC36" s="60">
        <f t="shared" ref="AC36" si="84">E36+Q36</f>
        <v>138000</v>
      </c>
      <c r="AD36" s="60">
        <f t="shared" ref="AD36" si="85">F36+R36</f>
        <v>138000</v>
      </c>
      <c r="AE36" s="60">
        <f t="shared" ref="AE36" si="86">G36+S36</f>
        <v>0</v>
      </c>
      <c r="AF36" s="60">
        <f t="shared" ref="AF36" si="87">H36+T36</f>
        <v>0</v>
      </c>
      <c r="AG36" s="60">
        <f t="shared" ref="AG36" si="88">I36+U36</f>
        <v>0</v>
      </c>
      <c r="AH36" s="60">
        <f t="shared" ref="AH36" si="89">J36+V36</f>
        <v>51000</v>
      </c>
      <c r="AI36" s="60">
        <f t="shared" ref="AI36" si="90">K36+W36</f>
        <v>51000</v>
      </c>
      <c r="AJ36" s="60">
        <f t="shared" ref="AJ36" si="91">L36+X36</f>
        <v>0</v>
      </c>
      <c r="AK36" s="60">
        <f t="shared" ref="AK36" si="92">M36+Y36</f>
        <v>0</v>
      </c>
      <c r="AL36" s="60">
        <f t="shared" ref="AL36" si="93">N36+Z36</f>
        <v>0</v>
      </c>
      <c r="AM36" s="60">
        <f t="shared" ref="AM36" si="94">O36+AA36</f>
        <v>51000</v>
      </c>
      <c r="AN36" s="57">
        <f t="shared" ref="AN36" si="95">P36+AB36</f>
        <v>189000</v>
      </c>
    </row>
    <row r="37" spans="1:40" ht="24" x14ac:dyDescent="0.2">
      <c r="A37" s="12" t="s">
        <v>63</v>
      </c>
      <c r="B37" s="12" t="s">
        <v>64</v>
      </c>
      <c r="C37" s="13" t="s">
        <v>60</v>
      </c>
      <c r="D37" s="14" t="s">
        <v>65</v>
      </c>
      <c r="E37" s="58">
        <f t="shared" si="23"/>
        <v>500000</v>
      </c>
      <c r="F37" s="58">
        <v>500000</v>
      </c>
      <c r="G37" s="58"/>
      <c r="H37" s="58"/>
      <c r="I37" s="58"/>
      <c r="J37" s="58">
        <f t="shared" si="24"/>
        <v>0</v>
      </c>
      <c r="K37" s="58"/>
      <c r="L37" s="58"/>
      <c r="M37" s="58"/>
      <c r="N37" s="58"/>
      <c r="O37" s="58"/>
      <c r="P37" s="55">
        <f t="shared" si="25"/>
        <v>500000</v>
      </c>
      <c r="Q37" s="59">
        <f t="shared" si="40"/>
        <v>197200</v>
      </c>
      <c r="R37" s="59">
        <v>197200</v>
      </c>
      <c r="S37" s="59"/>
      <c r="T37" s="59"/>
      <c r="U37" s="59"/>
      <c r="V37" s="59">
        <f t="shared" si="9"/>
        <v>0</v>
      </c>
      <c r="W37" s="59"/>
      <c r="X37" s="59"/>
      <c r="Y37" s="59"/>
      <c r="Z37" s="59"/>
      <c r="AA37" s="59"/>
      <c r="AB37" s="56">
        <f t="shared" si="10"/>
        <v>197200</v>
      </c>
      <c r="AC37" s="60">
        <f t="shared" si="11"/>
        <v>697200</v>
      </c>
      <c r="AD37" s="60">
        <f t="shared" si="12"/>
        <v>697200</v>
      </c>
      <c r="AE37" s="60">
        <f t="shared" si="13"/>
        <v>0</v>
      </c>
      <c r="AF37" s="60">
        <f t="shared" si="14"/>
        <v>0</v>
      </c>
      <c r="AG37" s="60">
        <f t="shared" si="15"/>
        <v>0</v>
      </c>
      <c r="AH37" s="60">
        <f t="shared" si="16"/>
        <v>0</v>
      </c>
      <c r="AI37" s="60">
        <f t="shared" si="17"/>
        <v>0</v>
      </c>
      <c r="AJ37" s="60">
        <f t="shared" si="18"/>
        <v>0</v>
      </c>
      <c r="AK37" s="60">
        <f t="shared" si="19"/>
        <v>0</v>
      </c>
      <c r="AL37" s="60">
        <f t="shared" si="20"/>
        <v>0</v>
      </c>
      <c r="AM37" s="60">
        <f t="shared" si="21"/>
        <v>0</v>
      </c>
      <c r="AN37" s="57">
        <f t="shared" si="22"/>
        <v>697200</v>
      </c>
    </row>
    <row r="38" spans="1:40" s="7" customFormat="1" ht="39" hidden="1" thickBot="1" x14ac:dyDescent="0.25">
      <c r="A38" s="72" t="s">
        <v>325</v>
      </c>
      <c r="B38" s="72" t="s">
        <v>326</v>
      </c>
      <c r="C38" s="73" t="s">
        <v>22</v>
      </c>
      <c r="D38" s="74" t="s">
        <v>327</v>
      </c>
      <c r="E38" s="58">
        <f t="shared" si="23"/>
        <v>0</v>
      </c>
      <c r="F38" s="58"/>
      <c r="G38" s="58"/>
      <c r="H38" s="58"/>
      <c r="I38" s="58"/>
      <c r="J38" s="58">
        <f t="shared" si="24"/>
        <v>0</v>
      </c>
      <c r="K38" s="58"/>
      <c r="L38" s="58"/>
      <c r="M38" s="58"/>
      <c r="N38" s="58"/>
      <c r="O38" s="58"/>
      <c r="P38" s="55">
        <f t="shared" si="25"/>
        <v>0</v>
      </c>
      <c r="Q38" s="59">
        <f t="shared" si="40"/>
        <v>0</v>
      </c>
      <c r="R38" s="59"/>
      <c r="S38" s="59"/>
      <c r="T38" s="59"/>
      <c r="U38" s="59"/>
      <c r="V38" s="59">
        <f t="shared" si="9"/>
        <v>0</v>
      </c>
      <c r="W38" s="59"/>
      <c r="X38" s="59"/>
      <c r="Y38" s="59"/>
      <c r="Z38" s="59"/>
      <c r="AA38" s="59"/>
      <c r="AB38" s="56">
        <f t="shared" ref="AB38" si="96">Q38+V38</f>
        <v>0</v>
      </c>
      <c r="AC38" s="60">
        <f t="shared" ref="AC38" si="97">E38+Q38</f>
        <v>0</v>
      </c>
      <c r="AD38" s="60">
        <f t="shared" ref="AD38" si="98">F38+R38</f>
        <v>0</v>
      </c>
      <c r="AE38" s="60">
        <f t="shared" ref="AE38" si="99">G38+S38</f>
        <v>0</v>
      </c>
      <c r="AF38" s="60">
        <f t="shared" ref="AF38" si="100">H38+T38</f>
        <v>0</v>
      </c>
      <c r="AG38" s="60">
        <f t="shared" ref="AG38" si="101">I38+U38</f>
        <v>0</v>
      </c>
      <c r="AH38" s="60">
        <f t="shared" ref="AH38" si="102">J38+V38</f>
        <v>0</v>
      </c>
      <c r="AI38" s="60">
        <f t="shared" ref="AI38" si="103">K38+W38</f>
        <v>0</v>
      </c>
      <c r="AJ38" s="60">
        <f t="shared" ref="AJ38" si="104">L38+X38</f>
        <v>0</v>
      </c>
      <c r="AK38" s="60">
        <f t="shared" ref="AK38" si="105">M38+Y38</f>
        <v>0</v>
      </c>
      <c r="AL38" s="60">
        <f t="shared" ref="AL38" si="106">N38+Z38</f>
        <v>0</v>
      </c>
      <c r="AM38" s="60">
        <f t="shared" ref="AM38" si="107">O38+AA38</f>
        <v>0</v>
      </c>
      <c r="AN38" s="57">
        <f t="shared" ref="AN38" si="108">P38+AB38</f>
        <v>0</v>
      </c>
    </row>
    <row r="39" spans="1:40" ht="48.75" customHeight="1" x14ac:dyDescent="0.2">
      <c r="A39" s="8" t="s">
        <v>66</v>
      </c>
      <c r="B39" s="9"/>
      <c r="C39" s="10"/>
      <c r="D39" s="11" t="s">
        <v>67</v>
      </c>
      <c r="E39" s="55">
        <f t="shared" ref="E39:K39" si="109">E40</f>
        <v>242328943</v>
      </c>
      <c r="F39" s="55">
        <f t="shared" si="109"/>
        <v>242328943</v>
      </c>
      <c r="G39" s="55">
        <f t="shared" si="109"/>
        <v>165362390</v>
      </c>
      <c r="H39" s="55">
        <f t="shared" si="109"/>
        <v>27956282</v>
      </c>
      <c r="I39" s="55">
        <f t="shared" si="109"/>
        <v>0</v>
      </c>
      <c r="J39" s="55">
        <f t="shared" si="109"/>
        <v>20494368</v>
      </c>
      <c r="K39" s="55">
        <f t="shared" si="109"/>
        <v>13048703</v>
      </c>
      <c r="L39" s="55">
        <f>L40</f>
        <v>7445665</v>
      </c>
      <c r="M39" s="55">
        <f t="shared" ref="M39:AN39" si="110">M40</f>
        <v>108852</v>
      </c>
      <c r="N39" s="55">
        <f t="shared" si="110"/>
        <v>0</v>
      </c>
      <c r="O39" s="55">
        <f t="shared" si="110"/>
        <v>13048703</v>
      </c>
      <c r="P39" s="55">
        <f t="shared" si="110"/>
        <v>262823311</v>
      </c>
      <c r="Q39" s="55">
        <f t="shared" si="110"/>
        <v>11255080</v>
      </c>
      <c r="R39" s="55">
        <f t="shared" si="110"/>
        <v>11255080</v>
      </c>
      <c r="S39" s="55">
        <f t="shared" si="110"/>
        <v>0</v>
      </c>
      <c r="T39" s="55">
        <f t="shared" si="110"/>
        <v>-244500</v>
      </c>
      <c r="U39" s="55">
        <f t="shared" si="110"/>
        <v>0</v>
      </c>
      <c r="V39" s="55">
        <f t="shared" si="110"/>
        <v>118000</v>
      </c>
      <c r="W39" s="55">
        <f t="shared" si="110"/>
        <v>118000</v>
      </c>
      <c r="X39" s="55">
        <f t="shared" si="110"/>
        <v>0</v>
      </c>
      <c r="Y39" s="55">
        <f t="shared" si="110"/>
        <v>0</v>
      </c>
      <c r="Z39" s="55">
        <f t="shared" si="110"/>
        <v>0</v>
      </c>
      <c r="AA39" s="55">
        <f t="shared" si="110"/>
        <v>118000</v>
      </c>
      <c r="AB39" s="55">
        <f t="shared" si="110"/>
        <v>11373080</v>
      </c>
      <c r="AC39" s="61">
        <f t="shared" si="110"/>
        <v>253584023</v>
      </c>
      <c r="AD39" s="61">
        <f t="shared" si="110"/>
        <v>253584023</v>
      </c>
      <c r="AE39" s="61">
        <f t="shared" si="110"/>
        <v>165362390</v>
      </c>
      <c r="AF39" s="61">
        <f t="shared" si="110"/>
        <v>27711782</v>
      </c>
      <c r="AG39" s="61">
        <f t="shared" si="110"/>
        <v>0</v>
      </c>
      <c r="AH39" s="61">
        <f t="shared" si="110"/>
        <v>20612368</v>
      </c>
      <c r="AI39" s="61">
        <f t="shared" si="110"/>
        <v>13166703</v>
      </c>
      <c r="AJ39" s="61">
        <f t="shared" si="110"/>
        <v>7445665</v>
      </c>
      <c r="AK39" s="61">
        <f t="shared" si="110"/>
        <v>108852</v>
      </c>
      <c r="AL39" s="61">
        <f t="shared" si="110"/>
        <v>0</v>
      </c>
      <c r="AM39" s="61">
        <f t="shared" si="110"/>
        <v>13166703</v>
      </c>
      <c r="AN39" s="61">
        <f t="shared" si="110"/>
        <v>274196391</v>
      </c>
    </row>
    <row r="40" spans="1:40" ht="48" customHeight="1" x14ac:dyDescent="0.2">
      <c r="A40" s="8" t="s">
        <v>68</v>
      </c>
      <c r="B40" s="9"/>
      <c r="C40" s="10"/>
      <c r="D40" s="11" t="s">
        <v>67</v>
      </c>
      <c r="E40" s="55">
        <f>SUM(E41:E74)</f>
        <v>242328943</v>
      </c>
      <c r="F40" s="55">
        <f t="shared" ref="F40:AM40" si="111">SUM(F41:F74)</f>
        <v>242328943</v>
      </c>
      <c r="G40" s="55">
        <f t="shared" si="111"/>
        <v>165362390</v>
      </c>
      <c r="H40" s="55">
        <f t="shared" si="111"/>
        <v>27956282</v>
      </c>
      <c r="I40" s="55">
        <f t="shared" si="111"/>
        <v>0</v>
      </c>
      <c r="J40" s="55">
        <f>SUM(J41:J74)</f>
        <v>20494368</v>
      </c>
      <c r="K40" s="55">
        <f t="shared" si="111"/>
        <v>13048703</v>
      </c>
      <c r="L40" s="55">
        <f t="shared" si="111"/>
        <v>7445665</v>
      </c>
      <c r="M40" s="55">
        <f t="shared" si="111"/>
        <v>108852</v>
      </c>
      <c r="N40" s="55">
        <f t="shared" si="111"/>
        <v>0</v>
      </c>
      <c r="O40" s="55">
        <f t="shared" si="111"/>
        <v>13048703</v>
      </c>
      <c r="P40" s="55">
        <f t="shared" si="111"/>
        <v>262823311</v>
      </c>
      <c r="Q40" s="55">
        <f t="shared" si="111"/>
        <v>11255080</v>
      </c>
      <c r="R40" s="55">
        <f t="shared" si="111"/>
        <v>11255080</v>
      </c>
      <c r="S40" s="55">
        <f t="shared" si="111"/>
        <v>0</v>
      </c>
      <c r="T40" s="55">
        <f t="shared" si="111"/>
        <v>-244500</v>
      </c>
      <c r="U40" s="55">
        <f t="shared" si="111"/>
        <v>0</v>
      </c>
      <c r="V40" s="55">
        <f t="shared" si="111"/>
        <v>118000</v>
      </c>
      <c r="W40" s="55">
        <f t="shared" si="111"/>
        <v>118000</v>
      </c>
      <c r="X40" s="55">
        <f t="shared" si="111"/>
        <v>0</v>
      </c>
      <c r="Y40" s="55">
        <f t="shared" si="111"/>
        <v>0</v>
      </c>
      <c r="Z40" s="55">
        <f t="shared" si="111"/>
        <v>0</v>
      </c>
      <c r="AA40" s="55">
        <f t="shared" si="111"/>
        <v>118000</v>
      </c>
      <c r="AB40" s="56">
        <f t="shared" si="10"/>
        <v>11373080</v>
      </c>
      <c r="AC40" s="61">
        <f>AD40+AG40</f>
        <v>253584023</v>
      </c>
      <c r="AD40" s="61">
        <f>SUM(AD41:AD74)</f>
        <v>253584023</v>
      </c>
      <c r="AE40" s="61">
        <f t="shared" si="111"/>
        <v>165362390</v>
      </c>
      <c r="AF40" s="61">
        <f t="shared" si="111"/>
        <v>27711782</v>
      </c>
      <c r="AG40" s="61">
        <f t="shared" si="111"/>
        <v>0</v>
      </c>
      <c r="AH40" s="61">
        <f t="shared" si="111"/>
        <v>20612368</v>
      </c>
      <c r="AI40" s="61">
        <f t="shared" si="111"/>
        <v>13166703</v>
      </c>
      <c r="AJ40" s="61">
        <f t="shared" si="111"/>
        <v>7445665</v>
      </c>
      <c r="AK40" s="61">
        <f t="shared" si="111"/>
        <v>108852</v>
      </c>
      <c r="AL40" s="61">
        <f t="shared" si="111"/>
        <v>0</v>
      </c>
      <c r="AM40" s="61">
        <f t="shared" si="111"/>
        <v>13166703</v>
      </c>
      <c r="AN40" s="57">
        <f t="shared" si="22"/>
        <v>274196391</v>
      </c>
    </row>
    <row r="41" spans="1:40" ht="54" hidden="1" customHeight="1" x14ac:dyDescent="0.2">
      <c r="A41" s="12" t="s">
        <v>69</v>
      </c>
      <c r="B41" s="12" t="s">
        <v>19</v>
      </c>
      <c r="C41" s="13" t="s">
        <v>18</v>
      </c>
      <c r="D41" s="14" t="s">
        <v>20</v>
      </c>
      <c r="E41" s="58">
        <f t="shared" ref="E41:E74" si="112">F41+I41</f>
        <v>3546362</v>
      </c>
      <c r="F41" s="58">
        <v>3546362</v>
      </c>
      <c r="G41" s="58">
        <v>2824180</v>
      </c>
      <c r="H41" s="58">
        <v>73922</v>
      </c>
      <c r="I41" s="58">
        <v>0</v>
      </c>
      <c r="J41" s="58">
        <v>0</v>
      </c>
      <c r="K41" s="58"/>
      <c r="L41" s="58"/>
      <c r="M41" s="58"/>
      <c r="N41" s="58"/>
      <c r="O41" s="58"/>
      <c r="P41" s="55">
        <f t="shared" ref="P41:P73" si="113">E41+J41</f>
        <v>3546362</v>
      </c>
      <c r="Q41" s="59">
        <f t="shared" ref="Q41:Q125" si="114">R41+U41</f>
        <v>0</v>
      </c>
      <c r="R41" s="59"/>
      <c r="S41" s="59"/>
      <c r="T41" s="59"/>
      <c r="U41" s="59"/>
      <c r="V41" s="59">
        <f t="shared" si="9"/>
        <v>0</v>
      </c>
      <c r="W41" s="59"/>
      <c r="X41" s="59"/>
      <c r="Y41" s="59"/>
      <c r="Z41" s="59"/>
      <c r="AA41" s="59"/>
      <c r="AB41" s="56">
        <f t="shared" si="10"/>
        <v>0</v>
      </c>
      <c r="AC41" s="60">
        <f t="shared" si="11"/>
        <v>3546362</v>
      </c>
      <c r="AD41" s="60">
        <f t="shared" si="12"/>
        <v>3546362</v>
      </c>
      <c r="AE41" s="60">
        <f t="shared" si="13"/>
        <v>2824180</v>
      </c>
      <c r="AF41" s="60">
        <f t="shared" si="14"/>
        <v>73922</v>
      </c>
      <c r="AG41" s="60">
        <f t="shared" si="15"/>
        <v>0</v>
      </c>
      <c r="AH41" s="60">
        <f t="shared" si="16"/>
        <v>0</v>
      </c>
      <c r="AI41" s="60">
        <f t="shared" si="17"/>
        <v>0</v>
      </c>
      <c r="AJ41" s="60">
        <f t="shared" si="18"/>
        <v>0</v>
      </c>
      <c r="AK41" s="60">
        <f t="shared" si="19"/>
        <v>0</v>
      </c>
      <c r="AL41" s="60">
        <f t="shared" si="20"/>
        <v>0</v>
      </c>
      <c r="AM41" s="60">
        <f t="shared" si="21"/>
        <v>0</v>
      </c>
      <c r="AN41" s="57">
        <f t="shared" si="22"/>
        <v>3546362</v>
      </c>
    </row>
    <row r="42" spans="1:40" ht="16.5" customHeight="1" x14ac:dyDescent="0.2">
      <c r="A42" s="12" t="s">
        <v>70</v>
      </c>
      <c r="B42" s="12" t="s">
        <v>72</v>
      </c>
      <c r="C42" s="13" t="s">
        <v>71</v>
      </c>
      <c r="D42" s="14" t="s">
        <v>73</v>
      </c>
      <c r="E42" s="58">
        <f t="shared" si="112"/>
        <v>43451932</v>
      </c>
      <c r="F42" s="58">
        <v>43451932</v>
      </c>
      <c r="G42" s="58">
        <v>26509003</v>
      </c>
      <c r="H42" s="58">
        <v>8365102</v>
      </c>
      <c r="I42" s="58">
        <v>0</v>
      </c>
      <c r="J42" s="58">
        <f t="shared" ref="J42:J73" si="115">O42+L42</f>
        <v>4326017</v>
      </c>
      <c r="K42" s="58">
        <v>3103460</v>
      </c>
      <c r="L42" s="58">
        <v>1222557</v>
      </c>
      <c r="M42" s="58"/>
      <c r="N42" s="58"/>
      <c r="O42" s="58">
        <v>3103460</v>
      </c>
      <c r="P42" s="55">
        <f t="shared" si="113"/>
        <v>47777949</v>
      </c>
      <c r="Q42" s="59">
        <f t="shared" si="114"/>
        <v>80</v>
      </c>
      <c r="R42" s="59">
        <v>80</v>
      </c>
      <c r="S42" s="59"/>
      <c r="T42" s="59"/>
      <c r="U42" s="59"/>
      <c r="V42" s="59">
        <f t="shared" si="9"/>
        <v>0</v>
      </c>
      <c r="W42" s="59"/>
      <c r="X42" s="59"/>
      <c r="Y42" s="59"/>
      <c r="Z42" s="59"/>
      <c r="AA42" s="59"/>
      <c r="AB42" s="56">
        <f t="shared" si="10"/>
        <v>80</v>
      </c>
      <c r="AC42" s="60">
        <f t="shared" si="11"/>
        <v>43452012</v>
      </c>
      <c r="AD42" s="60">
        <f t="shared" si="12"/>
        <v>43452012</v>
      </c>
      <c r="AE42" s="60">
        <f t="shared" si="13"/>
        <v>26509003</v>
      </c>
      <c r="AF42" s="60">
        <f t="shared" si="14"/>
        <v>8365102</v>
      </c>
      <c r="AG42" s="60">
        <f t="shared" si="15"/>
        <v>0</v>
      </c>
      <c r="AH42" s="60">
        <f t="shared" si="16"/>
        <v>4326017</v>
      </c>
      <c r="AI42" s="60">
        <f t="shared" si="17"/>
        <v>3103460</v>
      </c>
      <c r="AJ42" s="60">
        <f t="shared" si="18"/>
        <v>1222557</v>
      </c>
      <c r="AK42" s="60">
        <f t="shared" si="19"/>
        <v>0</v>
      </c>
      <c r="AL42" s="60">
        <f t="shared" si="20"/>
        <v>0</v>
      </c>
      <c r="AM42" s="60">
        <f t="shared" si="21"/>
        <v>3103460</v>
      </c>
      <c r="AN42" s="57">
        <f t="shared" si="22"/>
        <v>47778029</v>
      </c>
    </row>
    <row r="43" spans="1:40" ht="46.5" customHeight="1" x14ac:dyDescent="0.2">
      <c r="A43" s="12" t="s">
        <v>74</v>
      </c>
      <c r="B43" s="12" t="s">
        <v>76</v>
      </c>
      <c r="C43" s="13" t="s">
        <v>75</v>
      </c>
      <c r="D43" s="14" t="s">
        <v>215</v>
      </c>
      <c r="E43" s="58">
        <f t="shared" si="112"/>
        <v>60529268</v>
      </c>
      <c r="F43" s="58">
        <v>60529268</v>
      </c>
      <c r="G43" s="58">
        <v>27659346</v>
      </c>
      <c r="H43" s="58">
        <v>18272407</v>
      </c>
      <c r="I43" s="58">
        <v>0</v>
      </c>
      <c r="J43" s="58">
        <f t="shared" si="115"/>
        <v>2954608</v>
      </c>
      <c r="K43" s="58">
        <v>506200</v>
      </c>
      <c r="L43" s="58">
        <v>2448408</v>
      </c>
      <c r="M43" s="58"/>
      <c r="N43" s="58"/>
      <c r="O43" s="58">
        <v>506200</v>
      </c>
      <c r="P43" s="55">
        <f t="shared" si="113"/>
        <v>63483876</v>
      </c>
      <c r="Q43" s="59">
        <f>R43+U43</f>
        <v>880900</v>
      </c>
      <c r="R43" s="59">
        <v>880900</v>
      </c>
      <c r="S43" s="59"/>
      <c r="T43" s="59">
        <v>-244500</v>
      </c>
      <c r="U43" s="59"/>
      <c r="V43" s="59">
        <f t="shared" si="9"/>
        <v>0</v>
      </c>
      <c r="W43" s="59"/>
      <c r="X43" s="59"/>
      <c r="Y43" s="59"/>
      <c r="Z43" s="59"/>
      <c r="AA43" s="59"/>
      <c r="AB43" s="56">
        <f t="shared" si="10"/>
        <v>880900</v>
      </c>
      <c r="AC43" s="60">
        <f t="shared" si="11"/>
        <v>61410168</v>
      </c>
      <c r="AD43" s="60">
        <f t="shared" si="12"/>
        <v>61410168</v>
      </c>
      <c r="AE43" s="60">
        <f t="shared" si="13"/>
        <v>27659346</v>
      </c>
      <c r="AF43" s="60">
        <f t="shared" si="14"/>
        <v>18027907</v>
      </c>
      <c r="AG43" s="60">
        <f t="shared" si="15"/>
        <v>0</v>
      </c>
      <c r="AH43" s="60">
        <f t="shared" si="16"/>
        <v>2954608</v>
      </c>
      <c r="AI43" s="60">
        <f t="shared" si="17"/>
        <v>506200</v>
      </c>
      <c r="AJ43" s="60">
        <f t="shared" si="18"/>
        <v>2448408</v>
      </c>
      <c r="AK43" s="60">
        <f t="shared" si="19"/>
        <v>0</v>
      </c>
      <c r="AL43" s="60">
        <f t="shared" si="20"/>
        <v>0</v>
      </c>
      <c r="AM43" s="60">
        <f t="shared" si="21"/>
        <v>506200</v>
      </c>
      <c r="AN43" s="57">
        <f t="shared" si="22"/>
        <v>64364776</v>
      </c>
    </row>
    <row r="44" spans="1:40" ht="48" hidden="1" x14ac:dyDescent="0.2">
      <c r="A44" s="12" t="s">
        <v>210</v>
      </c>
      <c r="B44" s="12" t="s">
        <v>211</v>
      </c>
      <c r="C44" s="13" t="s">
        <v>75</v>
      </c>
      <c r="D44" s="14" t="s">
        <v>216</v>
      </c>
      <c r="E44" s="58">
        <f t="shared" si="112"/>
        <v>105039256</v>
      </c>
      <c r="F44" s="58">
        <v>105039256</v>
      </c>
      <c r="G44" s="58">
        <v>86097750</v>
      </c>
      <c r="H44" s="58"/>
      <c r="I44" s="58">
        <v>0</v>
      </c>
      <c r="J44" s="58">
        <f t="shared" si="115"/>
        <v>0</v>
      </c>
      <c r="K44" s="58"/>
      <c r="L44" s="58"/>
      <c r="M44" s="58"/>
      <c r="N44" s="58"/>
      <c r="O44" s="58"/>
      <c r="P44" s="55">
        <f t="shared" si="113"/>
        <v>105039256</v>
      </c>
      <c r="Q44" s="59">
        <f t="shared" si="114"/>
        <v>0</v>
      </c>
      <c r="R44" s="59"/>
      <c r="S44" s="59"/>
      <c r="T44" s="59"/>
      <c r="U44" s="59"/>
      <c r="V44" s="59">
        <f t="shared" si="9"/>
        <v>0</v>
      </c>
      <c r="W44" s="59"/>
      <c r="X44" s="59"/>
      <c r="Y44" s="59"/>
      <c r="Z44" s="59"/>
      <c r="AA44" s="59"/>
      <c r="AB44" s="56">
        <f t="shared" si="10"/>
        <v>0</v>
      </c>
      <c r="AC44" s="60">
        <f t="shared" si="11"/>
        <v>105039256</v>
      </c>
      <c r="AD44" s="60">
        <f t="shared" si="12"/>
        <v>105039256</v>
      </c>
      <c r="AE44" s="60">
        <f t="shared" si="13"/>
        <v>86097750</v>
      </c>
      <c r="AF44" s="60">
        <f t="shared" si="14"/>
        <v>0</v>
      </c>
      <c r="AG44" s="60">
        <f t="shared" si="15"/>
        <v>0</v>
      </c>
      <c r="AH44" s="60">
        <f t="shared" si="16"/>
        <v>0</v>
      </c>
      <c r="AI44" s="60">
        <f t="shared" si="17"/>
        <v>0</v>
      </c>
      <c r="AJ44" s="60">
        <f t="shared" si="18"/>
        <v>0</v>
      </c>
      <c r="AK44" s="60">
        <f t="shared" si="19"/>
        <v>0</v>
      </c>
      <c r="AL44" s="60">
        <f t="shared" si="20"/>
        <v>0</v>
      </c>
      <c r="AM44" s="60">
        <f t="shared" si="21"/>
        <v>0</v>
      </c>
      <c r="AN44" s="57">
        <f t="shared" si="22"/>
        <v>105039256</v>
      </c>
    </row>
    <row r="45" spans="1:40" ht="51" customHeight="1" x14ac:dyDescent="0.2">
      <c r="A45" s="12" t="s">
        <v>77</v>
      </c>
      <c r="B45" s="12" t="s">
        <v>79</v>
      </c>
      <c r="C45" s="13" t="s">
        <v>78</v>
      </c>
      <c r="D45" s="14" t="s">
        <v>80</v>
      </c>
      <c r="E45" s="58">
        <f t="shared" si="112"/>
        <v>11612881</v>
      </c>
      <c r="F45" s="58">
        <v>11612881</v>
      </c>
      <c r="G45" s="58">
        <v>8722360</v>
      </c>
      <c r="H45" s="58">
        <v>704624</v>
      </c>
      <c r="I45" s="58">
        <v>0</v>
      </c>
      <c r="J45" s="58">
        <f t="shared" si="115"/>
        <v>31000</v>
      </c>
      <c r="K45" s="58">
        <v>31000</v>
      </c>
      <c r="L45" s="58"/>
      <c r="M45" s="58"/>
      <c r="N45" s="58"/>
      <c r="O45" s="58">
        <v>31000</v>
      </c>
      <c r="P45" s="55">
        <f t="shared" si="113"/>
        <v>11643881</v>
      </c>
      <c r="Q45" s="59">
        <f t="shared" si="114"/>
        <v>18500</v>
      </c>
      <c r="R45" s="59">
        <v>18500</v>
      </c>
      <c r="S45" s="59"/>
      <c r="T45" s="59"/>
      <c r="U45" s="59"/>
      <c r="V45" s="59">
        <f t="shared" si="9"/>
        <v>0</v>
      </c>
      <c r="W45" s="59"/>
      <c r="X45" s="59"/>
      <c r="Y45" s="59"/>
      <c r="Z45" s="59"/>
      <c r="AA45" s="59"/>
      <c r="AB45" s="56">
        <f t="shared" si="10"/>
        <v>18500</v>
      </c>
      <c r="AC45" s="60">
        <f t="shared" si="11"/>
        <v>11631381</v>
      </c>
      <c r="AD45" s="60">
        <f t="shared" si="12"/>
        <v>11631381</v>
      </c>
      <c r="AE45" s="60">
        <f t="shared" si="13"/>
        <v>8722360</v>
      </c>
      <c r="AF45" s="60">
        <f t="shared" si="14"/>
        <v>704624</v>
      </c>
      <c r="AG45" s="60">
        <f t="shared" si="15"/>
        <v>0</v>
      </c>
      <c r="AH45" s="60">
        <f t="shared" si="16"/>
        <v>31000</v>
      </c>
      <c r="AI45" s="60">
        <f t="shared" si="17"/>
        <v>31000</v>
      </c>
      <c r="AJ45" s="60">
        <f t="shared" si="18"/>
        <v>0</v>
      </c>
      <c r="AK45" s="60">
        <f t="shared" si="19"/>
        <v>0</v>
      </c>
      <c r="AL45" s="60">
        <f t="shared" si="20"/>
        <v>0</v>
      </c>
      <c r="AM45" s="60">
        <f t="shared" si="21"/>
        <v>31000</v>
      </c>
      <c r="AN45" s="57">
        <f t="shared" si="22"/>
        <v>11662381</v>
      </c>
    </row>
    <row r="46" spans="1:40" ht="29.25" hidden="1" customHeight="1" x14ac:dyDescent="0.2">
      <c r="A46" s="12" t="s">
        <v>81</v>
      </c>
      <c r="B46" s="12" t="s">
        <v>83</v>
      </c>
      <c r="C46" s="13" t="s">
        <v>82</v>
      </c>
      <c r="D46" s="14" t="s">
        <v>84</v>
      </c>
      <c r="E46" s="58">
        <f t="shared" si="112"/>
        <v>5261751</v>
      </c>
      <c r="F46" s="58">
        <v>5261751</v>
      </c>
      <c r="G46" s="58">
        <v>3955860</v>
      </c>
      <c r="H46" s="58">
        <v>148641</v>
      </c>
      <c r="I46" s="58">
        <v>0</v>
      </c>
      <c r="J46" s="58">
        <f t="shared" si="115"/>
        <v>0</v>
      </c>
      <c r="K46" s="58"/>
      <c r="L46" s="58"/>
      <c r="M46" s="58"/>
      <c r="N46" s="58"/>
      <c r="O46" s="58"/>
      <c r="P46" s="55">
        <f t="shared" si="113"/>
        <v>5261751</v>
      </c>
      <c r="Q46" s="59">
        <f t="shared" si="114"/>
        <v>0</v>
      </c>
      <c r="R46" s="59"/>
      <c r="S46" s="59"/>
      <c r="T46" s="59"/>
      <c r="U46" s="59"/>
      <c r="V46" s="59">
        <f t="shared" si="9"/>
        <v>0</v>
      </c>
      <c r="W46" s="59"/>
      <c r="X46" s="59"/>
      <c r="Y46" s="59"/>
      <c r="Z46" s="59"/>
      <c r="AA46" s="59"/>
      <c r="AB46" s="56">
        <f t="shared" si="10"/>
        <v>0</v>
      </c>
      <c r="AC46" s="60">
        <f t="shared" si="11"/>
        <v>5261751</v>
      </c>
      <c r="AD46" s="60">
        <f t="shared" si="12"/>
        <v>5261751</v>
      </c>
      <c r="AE46" s="60">
        <f t="shared" si="13"/>
        <v>3955860</v>
      </c>
      <c r="AF46" s="60">
        <f t="shared" si="14"/>
        <v>148641</v>
      </c>
      <c r="AG46" s="60">
        <f t="shared" si="15"/>
        <v>0</v>
      </c>
      <c r="AH46" s="60">
        <f t="shared" si="16"/>
        <v>0</v>
      </c>
      <c r="AI46" s="60">
        <f t="shared" si="17"/>
        <v>0</v>
      </c>
      <c r="AJ46" s="60">
        <f t="shared" si="18"/>
        <v>0</v>
      </c>
      <c r="AK46" s="60">
        <f t="shared" si="19"/>
        <v>0</v>
      </c>
      <c r="AL46" s="60">
        <f t="shared" si="20"/>
        <v>0</v>
      </c>
      <c r="AM46" s="60">
        <f t="shared" si="21"/>
        <v>0</v>
      </c>
      <c r="AN46" s="57">
        <f t="shared" si="22"/>
        <v>5261751</v>
      </c>
    </row>
    <row r="47" spans="1:40" ht="30" hidden="1" customHeight="1" x14ac:dyDescent="0.2">
      <c r="A47" s="12" t="s">
        <v>85</v>
      </c>
      <c r="B47" s="12" t="s">
        <v>86</v>
      </c>
      <c r="C47" s="13" t="s">
        <v>82</v>
      </c>
      <c r="D47" s="14" t="s">
        <v>87</v>
      </c>
      <c r="E47" s="58">
        <f t="shared" si="112"/>
        <v>18100</v>
      </c>
      <c r="F47" s="58">
        <v>18100</v>
      </c>
      <c r="G47" s="58"/>
      <c r="H47" s="58"/>
      <c r="I47" s="58">
        <v>0</v>
      </c>
      <c r="J47" s="58">
        <f t="shared" si="115"/>
        <v>0</v>
      </c>
      <c r="K47" s="58"/>
      <c r="L47" s="58"/>
      <c r="M47" s="58"/>
      <c r="N47" s="58"/>
      <c r="O47" s="58"/>
      <c r="P47" s="55">
        <f t="shared" si="113"/>
        <v>18100</v>
      </c>
      <c r="Q47" s="59">
        <f t="shared" si="114"/>
        <v>0</v>
      </c>
      <c r="R47" s="59"/>
      <c r="S47" s="59"/>
      <c r="T47" s="59"/>
      <c r="U47" s="59"/>
      <c r="V47" s="59">
        <f t="shared" si="9"/>
        <v>0</v>
      </c>
      <c r="W47" s="59"/>
      <c r="X47" s="59"/>
      <c r="Y47" s="59"/>
      <c r="Z47" s="59"/>
      <c r="AA47" s="59"/>
      <c r="AB47" s="56">
        <f t="shared" si="10"/>
        <v>0</v>
      </c>
      <c r="AC47" s="60">
        <f t="shared" si="11"/>
        <v>18100</v>
      </c>
      <c r="AD47" s="60">
        <f t="shared" si="12"/>
        <v>18100</v>
      </c>
      <c r="AE47" s="60">
        <f t="shared" si="13"/>
        <v>0</v>
      </c>
      <c r="AF47" s="60">
        <f t="shared" si="14"/>
        <v>0</v>
      </c>
      <c r="AG47" s="60">
        <f t="shared" si="15"/>
        <v>0</v>
      </c>
      <c r="AH47" s="60">
        <f t="shared" si="16"/>
        <v>0</v>
      </c>
      <c r="AI47" s="60">
        <f t="shared" si="17"/>
        <v>0</v>
      </c>
      <c r="AJ47" s="60">
        <f t="shared" si="18"/>
        <v>0</v>
      </c>
      <c r="AK47" s="60">
        <f t="shared" si="19"/>
        <v>0</v>
      </c>
      <c r="AL47" s="60">
        <f t="shared" si="20"/>
        <v>0</v>
      </c>
      <c r="AM47" s="60">
        <f t="shared" si="21"/>
        <v>0</v>
      </c>
      <c r="AN47" s="57">
        <f t="shared" si="22"/>
        <v>18100</v>
      </c>
    </row>
    <row r="48" spans="1:40" ht="48" hidden="1" customHeight="1" x14ac:dyDescent="0.2">
      <c r="A48" s="12" t="s">
        <v>88</v>
      </c>
      <c r="B48" s="12" t="s">
        <v>89</v>
      </c>
      <c r="C48" s="13" t="s">
        <v>82</v>
      </c>
      <c r="D48" s="14" t="s">
        <v>90</v>
      </c>
      <c r="E48" s="58">
        <f t="shared" si="112"/>
        <v>566953</v>
      </c>
      <c r="F48" s="58">
        <v>566953</v>
      </c>
      <c r="G48" s="58">
        <v>236460</v>
      </c>
      <c r="H48" s="58">
        <v>169016</v>
      </c>
      <c r="I48" s="58">
        <v>0</v>
      </c>
      <c r="J48" s="58">
        <f t="shared" si="115"/>
        <v>25000</v>
      </c>
      <c r="K48" s="58">
        <v>25000</v>
      </c>
      <c r="L48" s="58"/>
      <c r="M48" s="58"/>
      <c r="N48" s="58"/>
      <c r="O48" s="58">
        <v>25000</v>
      </c>
      <c r="P48" s="55">
        <f t="shared" si="113"/>
        <v>591953</v>
      </c>
      <c r="Q48" s="59">
        <f t="shared" si="114"/>
        <v>0</v>
      </c>
      <c r="R48" s="59"/>
      <c r="S48" s="59"/>
      <c r="T48" s="59"/>
      <c r="U48" s="59"/>
      <c r="V48" s="59">
        <f t="shared" si="9"/>
        <v>0</v>
      </c>
      <c r="W48" s="59"/>
      <c r="X48" s="59"/>
      <c r="Y48" s="59"/>
      <c r="Z48" s="59"/>
      <c r="AA48" s="59"/>
      <c r="AB48" s="56">
        <f t="shared" si="10"/>
        <v>0</v>
      </c>
      <c r="AC48" s="60">
        <f t="shared" si="11"/>
        <v>566953</v>
      </c>
      <c r="AD48" s="60">
        <f t="shared" si="12"/>
        <v>566953</v>
      </c>
      <c r="AE48" s="60">
        <f t="shared" si="13"/>
        <v>236460</v>
      </c>
      <c r="AF48" s="60">
        <f t="shared" si="14"/>
        <v>169016</v>
      </c>
      <c r="AG48" s="60">
        <f t="shared" si="15"/>
        <v>0</v>
      </c>
      <c r="AH48" s="60">
        <f t="shared" si="16"/>
        <v>25000</v>
      </c>
      <c r="AI48" s="60">
        <f t="shared" si="17"/>
        <v>25000</v>
      </c>
      <c r="AJ48" s="60">
        <f t="shared" si="18"/>
        <v>0</v>
      </c>
      <c r="AK48" s="60">
        <f t="shared" si="19"/>
        <v>0</v>
      </c>
      <c r="AL48" s="60">
        <f t="shared" si="20"/>
        <v>0</v>
      </c>
      <c r="AM48" s="60">
        <f t="shared" si="21"/>
        <v>25000</v>
      </c>
      <c r="AN48" s="57">
        <f t="shared" si="22"/>
        <v>591953</v>
      </c>
    </row>
    <row r="49" spans="1:40" ht="48" hidden="1" customHeight="1" x14ac:dyDescent="0.2">
      <c r="A49" s="12" t="s">
        <v>212</v>
      </c>
      <c r="B49" s="12" t="s">
        <v>213</v>
      </c>
      <c r="C49" s="13" t="s">
        <v>82</v>
      </c>
      <c r="D49" s="14" t="s">
        <v>214</v>
      </c>
      <c r="E49" s="58">
        <f t="shared" si="112"/>
        <v>2150814</v>
      </c>
      <c r="F49" s="58">
        <v>2150814</v>
      </c>
      <c r="G49" s="58">
        <v>1762962</v>
      </c>
      <c r="H49" s="58"/>
      <c r="I49" s="58">
        <v>0</v>
      </c>
      <c r="J49" s="58">
        <f t="shared" si="115"/>
        <v>0</v>
      </c>
      <c r="K49" s="58"/>
      <c r="L49" s="58"/>
      <c r="M49" s="58"/>
      <c r="N49" s="58"/>
      <c r="O49" s="58"/>
      <c r="P49" s="55">
        <f t="shared" si="113"/>
        <v>2150814</v>
      </c>
      <c r="Q49" s="59">
        <f t="shared" si="114"/>
        <v>0</v>
      </c>
      <c r="R49" s="59"/>
      <c r="S49" s="59"/>
      <c r="T49" s="59"/>
      <c r="U49" s="59"/>
      <c r="V49" s="59">
        <f t="shared" si="9"/>
        <v>0</v>
      </c>
      <c r="W49" s="59"/>
      <c r="X49" s="59"/>
      <c r="Y49" s="59"/>
      <c r="Z49" s="59"/>
      <c r="AA49" s="59"/>
      <c r="AB49" s="56">
        <f t="shared" si="10"/>
        <v>0</v>
      </c>
      <c r="AC49" s="60">
        <f t="shared" si="11"/>
        <v>2150814</v>
      </c>
      <c r="AD49" s="60">
        <f t="shared" si="12"/>
        <v>2150814</v>
      </c>
      <c r="AE49" s="60">
        <f t="shared" si="13"/>
        <v>1762962</v>
      </c>
      <c r="AF49" s="60">
        <f t="shared" si="14"/>
        <v>0</v>
      </c>
      <c r="AG49" s="60">
        <f t="shared" si="15"/>
        <v>0</v>
      </c>
      <c r="AH49" s="60">
        <f t="shared" si="16"/>
        <v>0</v>
      </c>
      <c r="AI49" s="60">
        <f t="shared" si="17"/>
        <v>0</v>
      </c>
      <c r="AJ49" s="60">
        <f t="shared" si="18"/>
        <v>0</v>
      </c>
      <c r="AK49" s="60">
        <f t="shared" si="19"/>
        <v>0</v>
      </c>
      <c r="AL49" s="60">
        <f t="shared" si="20"/>
        <v>0</v>
      </c>
      <c r="AM49" s="60">
        <f t="shared" si="21"/>
        <v>0</v>
      </c>
      <c r="AN49" s="57">
        <f t="shared" si="22"/>
        <v>2150814</v>
      </c>
    </row>
    <row r="50" spans="1:40" ht="45" hidden="1" customHeight="1" x14ac:dyDescent="0.2">
      <c r="A50" s="12" t="s">
        <v>91</v>
      </c>
      <c r="B50" s="12" t="s">
        <v>92</v>
      </c>
      <c r="C50" s="13" t="s">
        <v>82</v>
      </c>
      <c r="D50" s="14" t="s">
        <v>93</v>
      </c>
      <c r="E50" s="58">
        <f t="shared" si="112"/>
        <v>1105537</v>
      </c>
      <c r="F50" s="58">
        <v>1105537</v>
      </c>
      <c r="G50" s="58">
        <v>827356</v>
      </c>
      <c r="H50" s="58">
        <v>58131</v>
      </c>
      <c r="I50" s="58">
        <v>0</v>
      </c>
      <c r="J50" s="58">
        <f t="shared" si="115"/>
        <v>0</v>
      </c>
      <c r="K50" s="58"/>
      <c r="L50" s="58"/>
      <c r="M50" s="58"/>
      <c r="N50" s="58"/>
      <c r="O50" s="58"/>
      <c r="P50" s="55">
        <f t="shared" si="113"/>
        <v>1105537</v>
      </c>
      <c r="Q50" s="59">
        <f t="shared" si="114"/>
        <v>0</v>
      </c>
      <c r="R50" s="59"/>
      <c r="S50" s="59"/>
      <c r="T50" s="59"/>
      <c r="U50" s="59"/>
      <c r="V50" s="59">
        <f t="shared" si="9"/>
        <v>0</v>
      </c>
      <c r="W50" s="59"/>
      <c r="X50" s="59"/>
      <c r="Y50" s="59"/>
      <c r="Z50" s="59"/>
      <c r="AA50" s="59"/>
      <c r="AB50" s="56">
        <f t="shared" si="10"/>
        <v>0</v>
      </c>
      <c r="AC50" s="60">
        <f t="shared" si="11"/>
        <v>1105537</v>
      </c>
      <c r="AD50" s="60">
        <f t="shared" si="12"/>
        <v>1105537</v>
      </c>
      <c r="AE50" s="60">
        <f t="shared" si="13"/>
        <v>827356</v>
      </c>
      <c r="AF50" s="60">
        <f t="shared" si="14"/>
        <v>58131</v>
      </c>
      <c r="AG50" s="60">
        <f t="shared" si="15"/>
        <v>0</v>
      </c>
      <c r="AH50" s="60">
        <f t="shared" si="16"/>
        <v>0</v>
      </c>
      <c r="AI50" s="60">
        <f t="shared" si="17"/>
        <v>0</v>
      </c>
      <c r="AJ50" s="60">
        <f t="shared" si="18"/>
        <v>0</v>
      </c>
      <c r="AK50" s="60">
        <f t="shared" si="19"/>
        <v>0</v>
      </c>
      <c r="AL50" s="60">
        <f t="shared" si="20"/>
        <v>0</v>
      </c>
      <c r="AM50" s="60">
        <f t="shared" si="21"/>
        <v>0</v>
      </c>
      <c r="AN50" s="57">
        <f t="shared" si="22"/>
        <v>1105537</v>
      </c>
    </row>
    <row r="51" spans="1:40" s="7" customFormat="1" ht="97.5" hidden="1" customHeight="1" x14ac:dyDescent="0.2">
      <c r="A51" s="12" t="s">
        <v>273</v>
      </c>
      <c r="B51" s="12">
        <v>1181</v>
      </c>
      <c r="C51" s="13" t="s">
        <v>82</v>
      </c>
      <c r="D51" s="51" t="s">
        <v>275</v>
      </c>
      <c r="E51" s="58">
        <f t="shared" si="112"/>
        <v>0</v>
      </c>
      <c r="F51" s="58"/>
      <c r="G51" s="58"/>
      <c r="H51" s="58"/>
      <c r="I51" s="58"/>
      <c r="J51" s="58">
        <f t="shared" si="115"/>
        <v>0</v>
      </c>
      <c r="K51" s="58"/>
      <c r="L51" s="58"/>
      <c r="M51" s="58"/>
      <c r="N51" s="58"/>
      <c r="O51" s="58"/>
      <c r="P51" s="55">
        <f t="shared" ref="P51:P52" si="116">E51+J51</f>
        <v>0</v>
      </c>
      <c r="Q51" s="59">
        <f t="shared" ref="Q51:Q52" si="117">R51+U51</f>
        <v>0</v>
      </c>
      <c r="R51" s="59"/>
      <c r="S51" s="59"/>
      <c r="T51" s="59"/>
      <c r="U51" s="59"/>
      <c r="V51" s="59">
        <f t="shared" si="9"/>
        <v>0</v>
      </c>
      <c r="W51" s="59"/>
      <c r="X51" s="59"/>
      <c r="Y51" s="59"/>
      <c r="Z51" s="59"/>
      <c r="AA51" s="59"/>
      <c r="AB51" s="56">
        <f t="shared" ref="AB51" si="118">Q51+V51</f>
        <v>0</v>
      </c>
      <c r="AC51" s="60">
        <f t="shared" ref="AC51:AC52" si="119">E51+Q51</f>
        <v>0</v>
      </c>
      <c r="AD51" s="60">
        <f t="shared" ref="AD51:AD52" si="120">F51+R51</f>
        <v>0</v>
      </c>
      <c r="AE51" s="60">
        <f t="shared" ref="AE51:AE52" si="121">G51+S51</f>
        <v>0</v>
      </c>
      <c r="AF51" s="60">
        <f t="shared" ref="AF51:AF52" si="122">H51+T51</f>
        <v>0</v>
      </c>
      <c r="AG51" s="60">
        <f t="shared" ref="AG51:AG52" si="123">I51+U51</f>
        <v>0</v>
      </c>
      <c r="AH51" s="60">
        <f t="shared" ref="AH51" si="124">J51+V51</f>
        <v>0</v>
      </c>
      <c r="AI51" s="60">
        <f t="shared" ref="AI51:AI52" si="125">K51+W51</f>
        <v>0</v>
      </c>
      <c r="AJ51" s="60">
        <f t="shared" ref="AJ51:AJ52" si="126">L51+X51</f>
        <v>0</v>
      </c>
      <c r="AK51" s="60">
        <f t="shared" ref="AK51:AK52" si="127">M51+Y51</f>
        <v>0</v>
      </c>
      <c r="AL51" s="60">
        <f t="shared" ref="AL51:AL52" si="128">N51+Z51</f>
        <v>0</v>
      </c>
      <c r="AM51" s="60">
        <f t="shared" ref="AM51:AM52" si="129">O51+AA51</f>
        <v>0</v>
      </c>
      <c r="AN51" s="57">
        <f t="shared" ref="AN51:AN52" si="130">P51+AB51</f>
        <v>0</v>
      </c>
    </row>
    <row r="52" spans="1:40" s="7" customFormat="1" ht="98.25" hidden="1" customHeight="1" x14ac:dyDescent="0.2">
      <c r="A52" s="12" t="s">
        <v>274</v>
      </c>
      <c r="B52" s="12">
        <v>1182</v>
      </c>
      <c r="C52" s="13" t="s">
        <v>82</v>
      </c>
      <c r="D52" s="14" t="s">
        <v>276</v>
      </c>
      <c r="E52" s="58">
        <f t="shared" si="112"/>
        <v>0</v>
      </c>
      <c r="F52" s="58"/>
      <c r="G52" s="58"/>
      <c r="H52" s="58"/>
      <c r="I52" s="58"/>
      <c r="J52" s="58">
        <f t="shared" si="115"/>
        <v>0</v>
      </c>
      <c r="K52" s="58"/>
      <c r="L52" s="58"/>
      <c r="M52" s="58"/>
      <c r="N52" s="58"/>
      <c r="O52" s="58"/>
      <c r="P52" s="55">
        <f t="shared" si="116"/>
        <v>0</v>
      </c>
      <c r="Q52" s="59">
        <f t="shared" si="117"/>
        <v>0</v>
      </c>
      <c r="R52" s="59"/>
      <c r="S52" s="59"/>
      <c r="T52" s="59"/>
      <c r="U52" s="59"/>
      <c r="V52" s="59">
        <f>X52+AA52</f>
        <v>0</v>
      </c>
      <c r="W52" s="59"/>
      <c r="X52" s="59"/>
      <c r="Y52" s="59"/>
      <c r="Z52" s="59"/>
      <c r="AA52" s="59"/>
      <c r="AB52" s="56">
        <f>Q52+V52</f>
        <v>0</v>
      </c>
      <c r="AC52" s="60">
        <f t="shared" si="119"/>
        <v>0</v>
      </c>
      <c r="AD52" s="60">
        <f t="shared" si="120"/>
        <v>0</v>
      </c>
      <c r="AE52" s="60">
        <f t="shared" si="121"/>
        <v>0</v>
      </c>
      <c r="AF52" s="60">
        <f t="shared" si="122"/>
        <v>0</v>
      </c>
      <c r="AG52" s="60">
        <f t="shared" si="123"/>
        <v>0</v>
      </c>
      <c r="AH52" s="60">
        <f>J52+V52</f>
        <v>0</v>
      </c>
      <c r="AI52" s="60">
        <f t="shared" si="125"/>
        <v>0</v>
      </c>
      <c r="AJ52" s="60">
        <f t="shared" si="126"/>
        <v>0</v>
      </c>
      <c r="AK52" s="60">
        <f t="shared" si="127"/>
        <v>0</v>
      </c>
      <c r="AL52" s="60">
        <f t="shared" si="128"/>
        <v>0</v>
      </c>
      <c r="AM52" s="60">
        <f t="shared" si="129"/>
        <v>0</v>
      </c>
      <c r="AN52" s="57">
        <f t="shared" si="130"/>
        <v>0</v>
      </c>
    </row>
    <row r="53" spans="1:40" s="7" customFormat="1" ht="126" hidden="1" customHeight="1" x14ac:dyDescent="0.2">
      <c r="A53" s="28" t="s">
        <v>300</v>
      </c>
      <c r="B53" s="28" t="s">
        <v>301</v>
      </c>
      <c r="C53" s="29" t="s">
        <v>82</v>
      </c>
      <c r="D53" s="30" t="s">
        <v>302</v>
      </c>
      <c r="E53" s="58">
        <f t="shared" si="112"/>
        <v>0</v>
      </c>
      <c r="F53" s="58"/>
      <c r="G53" s="58"/>
      <c r="H53" s="58"/>
      <c r="I53" s="58"/>
      <c r="J53" s="58">
        <f t="shared" si="115"/>
        <v>97900</v>
      </c>
      <c r="K53" s="58">
        <v>97900</v>
      </c>
      <c r="L53" s="58"/>
      <c r="M53" s="58"/>
      <c r="N53" s="58"/>
      <c r="O53" s="58">
        <v>97900</v>
      </c>
      <c r="P53" s="55">
        <f t="shared" ref="P53:P54" si="131">E53+J53</f>
        <v>97900</v>
      </c>
      <c r="Q53" s="59">
        <f t="shared" ref="Q53:Q54" si="132">R53+U53</f>
        <v>0</v>
      </c>
      <c r="R53" s="59"/>
      <c r="S53" s="59"/>
      <c r="T53" s="59"/>
      <c r="U53" s="59"/>
      <c r="V53" s="59">
        <f t="shared" ref="V53:V54" si="133">X53+AA53</f>
        <v>0</v>
      </c>
      <c r="W53" s="59"/>
      <c r="X53" s="59"/>
      <c r="Y53" s="59"/>
      <c r="Z53" s="59"/>
      <c r="AA53" s="59"/>
      <c r="AB53" s="56">
        <f t="shared" ref="AB53:AB54" si="134">Q53+V53</f>
        <v>0</v>
      </c>
      <c r="AC53" s="60">
        <f t="shared" ref="AC53:AC54" si="135">E53+Q53</f>
        <v>0</v>
      </c>
      <c r="AD53" s="60">
        <f t="shared" ref="AD53:AD54" si="136">F53+R53</f>
        <v>0</v>
      </c>
      <c r="AE53" s="60">
        <f t="shared" ref="AE53:AE54" si="137">G53+S53</f>
        <v>0</v>
      </c>
      <c r="AF53" s="60">
        <f t="shared" ref="AF53:AF54" si="138">H53+T53</f>
        <v>0</v>
      </c>
      <c r="AG53" s="60">
        <f t="shared" ref="AG53:AG54" si="139">I53+U53</f>
        <v>0</v>
      </c>
      <c r="AH53" s="60">
        <f t="shared" ref="AH53:AH54" si="140">J53+V53</f>
        <v>97900</v>
      </c>
      <c r="AI53" s="60">
        <f t="shared" ref="AI53:AI54" si="141">K53+W53</f>
        <v>97900</v>
      </c>
      <c r="AJ53" s="60">
        <f t="shared" ref="AJ53:AJ54" si="142">L53+X53</f>
        <v>0</v>
      </c>
      <c r="AK53" s="60">
        <f t="shared" ref="AK53:AK54" si="143">M53+Y53</f>
        <v>0</v>
      </c>
      <c r="AL53" s="60">
        <f t="shared" ref="AL53:AL54" si="144">N53+Z53</f>
        <v>0</v>
      </c>
      <c r="AM53" s="60">
        <f t="shared" ref="AM53:AM54" si="145">O53+AA53</f>
        <v>97900</v>
      </c>
      <c r="AN53" s="57">
        <f t="shared" ref="AN53:AN54" si="146">P53+AB53</f>
        <v>97900</v>
      </c>
    </row>
    <row r="54" spans="1:40" s="7" customFormat="1" ht="128.25" hidden="1" customHeight="1" x14ac:dyDescent="0.2">
      <c r="A54" s="28" t="s">
        <v>303</v>
      </c>
      <c r="B54" s="28" t="s">
        <v>304</v>
      </c>
      <c r="C54" s="29" t="s">
        <v>82</v>
      </c>
      <c r="D54" s="30" t="s">
        <v>305</v>
      </c>
      <c r="E54" s="58">
        <f t="shared" si="112"/>
        <v>0</v>
      </c>
      <c r="F54" s="58"/>
      <c r="G54" s="58"/>
      <c r="H54" s="58"/>
      <c r="I54" s="58"/>
      <c r="J54" s="58">
        <f t="shared" si="115"/>
        <v>1859700</v>
      </c>
      <c r="K54" s="58">
        <v>1859700</v>
      </c>
      <c r="L54" s="58"/>
      <c r="M54" s="58"/>
      <c r="N54" s="58"/>
      <c r="O54" s="58">
        <v>1859700</v>
      </c>
      <c r="P54" s="55">
        <f t="shared" si="131"/>
        <v>1859700</v>
      </c>
      <c r="Q54" s="59">
        <f t="shared" si="132"/>
        <v>0</v>
      </c>
      <c r="R54" s="59"/>
      <c r="S54" s="59"/>
      <c r="T54" s="59"/>
      <c r="U54" s="59"/>
      <c r="V54" s="59">
        <f t="shared" si="133"/>
        <v>0</v>
      </c>
      <c r="W54" s="59"/>
      <c r="X54" s="59"/>
      <c r="Y54" s="59"/>
      <c r="Z54" s="59"/>
      <c r="AA54" s="59"/>
      <c r="AB54" s="56">
        <f t="shared" si="134"/>
        <v>0</v>
      </c>
      <c r="AC54" s="60">
        <f t="shared" si="135"/>
        <v>0</v>
      </c>
      <c r="AD54" s="60">
        <f t="shared" si="136"/>
        <v>0</v>
      </c>
      <c r="AE54" s="60">
        <f t="shared" si="137"/>
        <v>0</v>
      </c>
      <c r="AF54" s="60">
        <f t="shared" si="138"/>
        <v>0</v>
      </c>
      <c r="AG54" s="60">
        <f t="shared" si="139"/>
        <v>0</v>
      </c>
      <c r="AH54" s="60">
        <f t="shared" si="140"/>
        <v>1859700</v>
      </c>
      <c r="AI54" s="60">
        <f t="shared" si="141"/>
        <v>1859700</v>
      </c>
      <c r="AJ54" s="60">
        <f t="shared" si="142"/>
        <v>0</v>
      </c>
      <c r="AK54" s="60">
        <f t="shared" si="143"/>
        <v>0</v>
      </c>
      <c r="AL54" s="60">
        <f t="shared" si="144"/>
        <v>0</v>
      </c>
      <c r="AM54" s="60">
        <f t="shared" si="145"/>
        <v>1859700</v>
      </c>
      <c r="AN54" s="57">
        <f t="shared" si="146"/>
        <v>1859700</v>
      </c>
    </row>
    <row r="55" spans="1:40" s="7" customFormat="1" ht="124.5" hidden="1" customHeight="1" x14ac:dyDescent="0.2">
      <c r="A55" s="12" t="s">
        <v>230</v>
      </c>
      <c r="B55" s="12">
        <v>1200</v>
      </c>
      <c r="C55" s="13" t="s">
        <v>82</v>
      </c>
      <c r="D55" s="30" t="s">
        <v>295</v>
      </c>
      <c r="E55" s="58">
        <f t="shared" si="112"/>
        <v>218600</v>
      </c>
      <c r="F55" s="59">
        <v>218600</v>
      </c>
      <c r="G55" s="59">
        <v>179180</v>
      </c>
      <c r="H55" s="58"/>
      <c r="I55" s="58"/>
      <c r="J55" s="58">
        <f t="shared" si="115"/>
        <v>0</v>
      </c>
      <c r="K55" s="58"/>
      <c r="L55" s="58"/>
      <c r="M55" s="58"/>
      <c r="N55" s="58"/>
      <c r="O55" s="58"/>
      <c r="P55" s="55">
        <f t="shared" si="113"/>
        <v>218600</v>
      </c>
      <c r="Q55" s="59">
        <f t="shared" si="114"/>
        <v>0</v>
      </c>
      <c r="R55" s="59"/>
      <c r="S55" s="59"/>
      <c r="T55" s="59"/>
      <c r="U55" s="59"/>
      <c r="V55" s="59">
        <f t="shared" si="9"/>
        <v>0</v>
      </c>
      <c r="W55" s="59"/>
      <c r="X55" s="59"/>
      <c r="Y55" s="59"/>
      <c r="Z55" s="59"/>
      <c r="AA55" s="59"/>
      <c r="AB55" s="56">
        <f t="shared" ref="AB55" si="147">Q55+V55</f>
        <v>0</v>
      </c>
      <c r="AC55" s="60">
        <f t="shared" ref="AC55" si="148">E55+Q55</f>
        <v>218600</v>
      </c>
      <c r="AD55" s="60">
        <f t="shared" ref="AD55" si="149">F55+R55</f>
        <v>218600</v>
      </c>
      <c r="AE55" s="60">
        <f t="shared" ref="AE55" si="150">G55+S55</f>
        <v>179180</v>
      </c>
      <c r="AF55" s="60">
        <f t="shared" ref="AF55" si="151">H55+T55</f>
        <v>0</v>
      </c>
      <c r="AG55" s="60">
        <f t="shared" ref="AG55" si="152">I55+U55</f>
        <v>0</v>
      </c>
      <c r="AH55" s="60">
        <f t="shared" ref="AH55" si="153">J55+V55</f>
        <v>0</v>
      </c>
      <c r="AI55" s="60">
        <f t="shared" ref="AI55" si="154">K55+W55</f>
        <v>0</v>
      </c>
      <c r="AJ55" s="60">
        <f t="shared" ref="AJ55" si="155">L55+X55</f>
        <v>0</v>
      </c>
      <c r="AK55" s="60">
        <f t="shared" ref="AK55" si="156">M55+Y55</f>
        <v>0</v>
      </c>
      <c r="AL55" s="60">
        <f t="shared" ref="AL55" si="157">N55+Z55</f>
        <v>0</v>
      </c>
      <c r="AM55" s="60">
        <f t="shared" ref="AM55" si="158">O55+AA55</f>
        <v>0</v>
      </c>
      <c r="AN55" s="57">
        <f t="shared" ref="AN55" si="159">P55+AB55</f>
        <v>218600</v>
      </c>
    </row>
    <row r="56" spans="1:40" s="7" customFormat="1" ht="129" hidden="1" customHeight="1" x14ac:dyDescent="0.2">
      <c r="A56" s="12" t="s">
        <v>254</v>
      </c>
      <c r="B56" s="12">
        <v>1210</v>
      </c>
      <c r="C56" s="13" t="s">
        <v>82</v>
      </c>
      <c r="D56" s="78" t="s">
        <v>296</v>
      </c>
      <c r="E56" s="58">
        <f t="shared" si="112"/>
        <v>0</v>
      </c>
      <c r="F56" s="59"/>
      <c r="G56" s="59"/>
      <c r="H56" s="58"/>
      <c r="I56" s="58"/>
      <c r="J56" s="58">
        <f t="shared" si="115"/>
        <v>0</v>
      </c>
      <c r="K56" s="58"/>
      <c r="L56" s="58"/>
      <c r="M56" s="58"/>
      <c r="N56" s="58"/>
      <c r="O56" s="58"/>
      <c r="P56" s="55">
        <f t="shared" ref="P56" si="160">E56+J56</f>
        <v>0</v>
      </c>
      <c r="Q56" s="59">
        <f t="shared" ref="Q56" si="161">R56+U56</f>
        <v>0</v>
      </c>
      <c r="R56" s="59"/>
      <c r="S56" s="59"/>
      <c r="T56" s="59"/>
      <c r="U56" s="59"/>
      <c r="V56" s="59">
        <f t="shared" si="9"/>
        <v>0</v>
      </c>
      <c r="W56" s="59"/>
      <c r="X56" s="59"/>
      <c r="Y56" s="59"/>
      <c r="Z56" s="59"/>
      <c r="AA56" s="59"/>
      <c r="AB56" s="56">
        <f t="shared" ref="AB56" si="162">Q56+V56</f>
        <v>0</v>
      </c>
      <c r="AC56" s="60">
        <f t="shared" ref="AC56" si="163">E56+Q56</f>
        <v>0</v>
      </c>
      <c r="AD56" s="60">
        <f t="shared" ref="AD56" si="164">F56+R56</f>
        <v>0</v>
      </c>
      <c r="AE56" s="60">
        <f t="shared" ref="AE56" si="165">G56+S56</f>
        <v>0</v>
      </c>
      <c r="AF56" s="60">
        <f t="shared" ref="AF56" si="166">H56+T56</f>
        <v>0</v>
      </c>
      <c r="AG56" s="60">
        <f t="shared" ref="AG56" si="167">I56+U56</f>
        <v>0</v>
      </c>
      <c r="AH56" s="60">
        <f t="shared" ref="AH56" si="168">J56+V56</f>
        <v>0</v>
      </c>
      <c r="AI56" s="60">
        <f t="shared" ref="AI56" si="169">K56+W56</f>
        <v>0</v>
      </c>
      <c r="AJ56" s="60">
        <f t="shared" ref="AJ56" si="170">L56+X56</f>
        <v>0</v>
      </c>
      <c r="AK56" s="60">
        <f t="shared" ref="AK56" si="171">M56+Y56</f>
        <v>0</v>
      </c>
      <c r="AL56" s="60">
        <f t="shared" ref="AL56" si="172">N56+Z56</f>
        <v>0</v>
      </c>
      <c r="AM56" s="60">
        <f t="shared" ref="AM56" si="173">O56+AA56</f>
        <v>0</v>
      </c>
      <c r="AN56" s="57">
        <f t="shared" ref="AN56" si="174">P56+AB56</f>
        <v>0</v>
      </c>
    </row>
    <row r="57" spans="1:40" s="7" customFormat="1" ht="112.5" customHeight="1" x14ac:dyDescent="0.2">
      <c r="A57" s="28" t="s">
        <v>343</v>
      </c>
      <c r="B57" s="28">
        <v>1251</v>
      </c>
      <c r="C57" s="29" t="s">
        <v>82</v>
      </c>
      <c r="D57" s="78" t="s">
        <v>344</v>
      </c>
      <c r="E57" s="58">
        <f t="shared" si="112"/>
        <v>0</v>
      </c>
      <c r="F57" s="59"/>
      <c r="G57" s="59"/>
      <c r="H57" s="58"/>
      <c r="I57" s="58"/>
      <c r="J57" s="58">
        <f t="shared" si="115"/>
        <v>0</v>
      </c>
      <c r="K57" s="58"/>
      <c r="L57" s="58"/>
      <c r="M57" s="58"/>
      <c r="N57" s="58"/>
      <c r="O57" s="58"/>
      <c r="P57" s="55">
        <f t="shared" ref="P57" si="175">E57+J57</f>
        <v>0</v>
      </c>
      <c r="Q57" s="59">
        <f t="shared" ref="Q57" si="176">R57+U57</f>
        <v>0</v>
      </c>
      <c r="R57" s="59"/>
      <c r="S57" s="59"/>
      <c r="T57" s="59"/>
      <c r="U57" s="59"/>
      <c r="V57" s="59">
        <f t="shared" si="9"/>
        <v>273000</v>
      </c>
      <c r="W57" s="59">
        <v>273000</v>
      </c>
      <c r="X57" s="59"/>
      <c r="Y57" s="59"/>
      <c r="Z57" s="59"/>
      <c r="AA57" s="59">
        <v>273000</v>
      </c>
      <c r="AB57" s="56">
        <f t="shared" ref="AB57" si="177">Q57+V57</f>
        <v>273000</v>
      </c>
      <c r="AC57" s="60">
        <f t="shared" ref="AC57" si="178">E57+Q57</f>
        <v>0</v>
      </c>
      <c r="AD57" s="60">
        <f t="shared" ref="AD57" si="179">F57+R57</f>
        <v>0</v>
      </c>
      <c r="AE57" s="60">
        <f t="shared" ref="AE57" si="180">G57+S57</f>
        <v>0</v>
      </c>
      <c r="AF57" s="60">
        <f t="shared" ref="AF57" si="181">H57+T57</f>
        <v>0</v>
      </c>
      <c r="AG57" s="60">
        <f t="shared" ref="AG57" si="182">I57+U57</f>
        <v>0</v>
      </c>
      <c r="AH57" s="60">
        <f t="shared" ref="AH57" si="183">J57+V57</f>
        <v>273000</v>
      </c>
      <c r="AI57" s="60">
        <f t="shared" ref="AI57" si="184">K57+W57</f>
        <v>273000</v>
      </c>
      <c r="AJ57" s="60">
        <f t="shared" ref="AJ57" si="185">L57+X57</f>
        <v>0</v>
      </c>
      <c r="AK57" s="60">
        <f t="shared" ref="AK57" si="186">M57+Y57</f>
        <v>0</v>
      </c>
      <c r="AL57" s="60">
        <f t="shared" ref="AL57" si="187">N57+Z57</f>
        <v>0</v>
      </c>
      <c r="AM57" s="60">
        <f t="shared" ref="AM57" si="188">O57+AA57</f>
        <v>273000</v>
      </c>
      <c r="AN57" s="57">
        <f t="shared" ref="AN57" si="189">P57+AB57</f>
        <v>273000</v>
      </c>
    </row>
    <row r="58" spans="1:40" s="7" customFormat="1" ht="90.75" hidden="1" customHeight="1" x14ac:dyDescent="0.2">
      <c r="A58" s="12" t="s">
        <v>244</v>
      </c>
      <c r="B58" s="12">
        <v>1261</v>
      </c>
      <c r="C58" s="13" t="s">
        <v>82</v>
      </c>
      <c r="D58" s="14" t="s">
        <v>246</v>
      </c>
      <c r="E58" s="58">
        <f t="shared" si="112"/>
        <v>0</v>
      </c>
      <c r="F58" s="59"/>
      <c r="G58" s="59"/>
      <c r="H58" s="58"/>
      <c r="I58" s="58"/>
      <c r="J58" s="58">
        <f t="shared" si="115"/>
        <v>0</v>
      </c>
      <c r="K58" s="58"/>
      <c r="L58" s="58"/>
      <c r="M58" s="58"/>
      <c r="N58" s="58"/>
      <c r="O58" s="58"/>
      <c r="P58" s="55">
        <f t="shared" ref="P58:P59" si="190">E58+J58</f>
        <v>0</v>
      </c>
      <c r="Q58" s="59">
        <f t="shared" ref="Q58:Q59" si="191">R58+U58</f>
        <v>0</v>
      </c>
      <c r="R58" s="59"/>
      <c r="S58" s="59"/>
      <c r="T58" s="59"/>
      <c r="U58" s="59"/>
      <c r="V58" s="59">
        <f t="shared" si="9"/>
        <v>0</v>
      </c>
      <c r="W58" s="59"/>
      <c r="X58" s="59"/>
      <c r="Y58" s="59"/>
      <c r="Z58" s="59"/>
      <c r="AA58" s="59"/>
      <c r="AB58" s="56">
        <f t="shared" ref="AB58:AB59" si="192">Q58+V58</f>
        <v>0</v>
      </c>
      <c r="AC58" s="60">
        <f t="shared" ref="AC58:AC59" si="193">E58+Q58</f>
        <v>0</v>
      </c>
      <c r="AD58" s="60">
        <f t="shared" ref="AD58:AD59" si="194">F58+R58</f>
        <v>0</v>
      </c>
      <c r="AE58" s="60">
        <f t="shared" ref="AE58:AE59" si="195">G58+S58</f>
        <v>0</v>
      </c>
      <c r="AF58" s="60">
        <f t="shared" ref="AF58:AF59" si="196">H58+T58</f>
        <v>0</v>
      </c>
      <c r="AG58" s="60">
        <f t="shared" ref="AG58:AG59" si="197">I58+U58</f>
        <v>0</v>
      </c>
      <c r="AH58" s="60">
        <f t="shared" ref="AH58:AH59" si="198">J58+V58</f>
        <v>0</v>
      </c>
      <c r="AI58" s="60">
        <f t="shared" ref="AI58:AI59" si="199">K58+W58</f>
        <v>0</v>
      </c>
      <c r="AJ58" s="60">
        <f t="shared" ref="AJ58:AJ59" si="200">L58+X58</f>
        <v>0</v>
      </c>
      <c r="AK58" s="60">
        <f t="shared" ref="AK58:AK59" si="201">M58+Y58</f>
        <v>0</v>
      </c>
      <c r="AL58" s="60">
        <f t="shared" ref="AL58:AL59" si="202">N58+Z58</f>
        <v>0</v>
      </c>
      <c r="AM58" s="60">
        <f t="shared" ref="AM58:AM59" si="203">O58+AA58</f>
        <v>0</v>
      </c>
      <c r="AN58" s="57">
        <f t="shared" ref="AN58:AN59" si="204">P58+AB58</f>
        <v>0</v>
      </c>
    </row>
    <row r="59" spans="1:40" s="7" customFormat="1" ht="78.75" hidden="1" customHeight="1" x14ac:dyDescent="0.2">
      <c r="A59" s="12" t="s">
        <v>245</v>
      </c>
      <c r="B59" s="12">
        <v>1262</v>
      </c>
      <c r="C59" s="13" t="s">
        <v>82</v>
      </c>
      <c r="D59" s="14" t="s">
        <v>247</v>
      </c>
      <c r="E59" s="58">
        <f t="shared" si="112"/>
        <v>0</v>
      </c>
      <c r="F59" s="59"/>
      <c r="G59" s="59"/>
      <c r="H59" s="58"/>
      <c r="I59" s="58"/>
      <c r="J59" s="58">
        <f t="shared" si="115"/>
        <v>0</v>
      </c>
      <c r="K59" s="58"/>
      <c r="L59" s="58"/>
      <c r="M59" s="58"/>
      <c r="N59" s="58"/>
      <c r="O59" s="58"/>
      <c r="P59" s="55">
        <f t="shared" si="190"/>
        <v>0</v>
      </c>
      <c r="Q59" s="59">
        <f t="shared" si="191"/>
        <v>0</v>
      </c>
      <c r="R59" s="59"/>
      <c r="S59" s="59"/>
      <c r="T59" s="59"/>
      <c r="U59" s="59"/>
      <c r="V59" s="59">
        <f t="shared" si="9"/>
        <v>0</v>
      </c>
      <c r="W59" s="59"/>
      <c r="X59" s="59"/>
      <c r="Y59" s="59"/>
      <c r="Z59" s="59"/>
      <c r="AA59" s="59"/>
      <c r="AB59" s="56">
        <f t="shared" si="192"/>
        <v>0</v>
      </c>
      <c r="AC59" s="60">
        <f t="shared" si="193"/>
        <v>0</v>
      </c>
      <c r="AD59" s="60">
        <f t="shared" si="194"/>
        <v>0</v>
      </c>
      <c r="AE59" s="60">
        <f t="shared" si="195"/>
        <v>0</v>
      </c>
      <c r="AF59" s="60">
        <f t="shared" si="196"/>
        <v>0</v>
      </c>
      <c r="AG59" s="60">
        <f t="shared" si="197"/>
        <v>0</v>
      </c>
      <c r="AH59" s="60">
        <f t="shared" si="198"/>
        <v>0</v>
      </c>
      <c r="AI59" s="60">
        <f t="shared" si="199"/>
        <v>0</v>
      </c>
      <c r="AJ59" s="60">
        <f t="shared" si="200"/>
        <v>0</v>
      </c>
      <c r="AK59" s="60">
        <f t="shared" si="201"/>
        <v>0</v>
      </c>
      <c r="AL59" s="60">
        <f t="shared" si="202"/>
        <v>0</v>
      </c>
      <c r="AM59" s="60">
        <f t="shared" si="203"/>
        <v>0</v>
      </c>
      <c r="AN59" s="57">
        <f t="shared" si="204"/>
        <v>0</v>
      </c>
    </row>
    <row r="60" spans="1:40" s="7" customFormat="1" ht="114.75" hidden="1" customHeight="1" x14ac:dyDescent="0.2">
      <c r="A60" s="12" t="s">
        <v>331</v>
      </c>
      <c r="B60" s="12">
        <v>1279</v>
      </c>
      <c r="C60" s="13" t="s">
        <v>82</v>
      </c>
      <c r="D60" s="14" t="s">
        <v>334</v>
      </c>
      <c r="E60" s="58">
        <f t="shared" si="112"/>
        <v>0</v>
      </c>
      <c r="F60" s="76"/>
      <c r="G60" s="76"/>
      <c r="H60" s="76"/>
      <c r="I60" s="76"/>
      <c r="J60" s="58">
        <f t="shared" si="115"/>
        <v>1092400</v>
      </c>
      <c r="K60" s="76"/>
      <c r="L60" s="76">
        <v>1092400</v>
      </c>
      <c r="M60" s="76"/>
      <c r="N60" s="76"/>
      <c r="O60" s="76"/>
      <c r="P60" s="55">
        <f t="shared" ref="P60" si="205">E60+J60</f>
        <v>1092400</v>
      </c>
      <c r="Q60" s="59">
        <f t="shared" ref="Q60" si="206">R60+U60</f>
        <v>0</v>
      </c>
      <c r="R60" s="59"/>
      <c r="S60" s="59"/>
      <c r="T60" s="59"/>
      <c r="U60" s="59"/>
      <c r="V60" s="59">
        <f t="shared" si="9"/>
        <v>0</v>
      </c>
      <c r="W60" s="59"/>
      <c r="X60" s="59"/>
      <c r="Y60" s="59"/>
      <c r="Z60" s="59"/>
      <c r="AA60" s="59"/>
      <c r="AB60" s="56">
        <f t="shared" ref="AB60" si="207">Q60+V60</f>
        <v>0</v>
      </c>
      <c r="AC60" s="60">
        <f t="shared" ref="AC60" si="208">E60+Q60</f>
        <v>0</v>
      </c>
      <c r="AD60" s="60">
        <f t="shared" ref="AD60" si="209">F60+R60</f>
        <v>0</v>
      </c>
      <c r="AE60" s="60">
        <f t="shared" ref="AE60" si="210">G60+S60</f>
        <v>0</v>
      </c>
      <c r="AF60" s="60">
        <f t="shared" ref="AF60" si="211">H60+T60</f>
        <v>0</v>
      </c>
      <c r="AG60" s="60">
        <f t="shared" ref="AG60" si="212">I60+U60</f>
        <v>0</v>
      </c>
      <c r="AH60" s="60">
        <f t="shared" ref="AH60" si="213">J60+V60</f>
        <v>1092400</v>
      </c>
      <c r="AI60" s="60">
        <f t="shared" ref="AI60" si="214">K60+W60</f>
        <v>0</v>
      </c>
      <c r="AJ60" s="60">
        <f t="shared" ref="AJ60" si="215">L60+X60</f>
        <v>1092400</v>
      </c>
      <c r="AK60" s="60">
        <f t="shared" ref="AK60" si="216">M60+Y60</f>
        <v>0</v>
      </c>
      <c r="AL60" s="60">
        <f t="shared" ref="AL60" si="217">N60+Z60</f>
        <v>0</v>
      </c>
      <c r="AM60" s="60">
        <f t="shared" ref="AM60" si="218">O60+AA60</f>
        <v>0</v>
      </c>
      <c r="AN60" s="57">
        <f t="shared" ref="AN60" si="219">P60+AB60</f>
        <v>1092400</v>
      </c>
    </row>
    <row r="61" spans="1:40" s="7" customFormat="1" ht="86.25" hidden="1" customHeight="1" x14ac:dyDescent="0.2">
      <c r="A61" s="12" t="s">
        <v>269</v>
      </c>
      <c r="B61" s="12">
        <v>1291</v>
      </c>
      <c r="C61" s="13" t="s">
        <v>82</v>
      </c>
      <c r="D61" s="14" t="s">
        <v>255</v>
      </c>
      <c r="E61" s="58">
        <f t="shared" si="112"/>
        <v>0</v>
      </c>
      <c r="F61" s="59"/>
      <c r="G61" s="59"/>
      <c r="H61" s="58"/>
      <c r="I61" s="58"/>
      <c r="J61" s="58">
        <f t="shared" si="115"/>
        <v>0</v>
      </c>
      <c r="K61" s="58"/>
      <c r="L61" s="58"/>
      <c r="M61" s="58"/>
      <c r="N61" s="58"/>
      <c r="O61" s="58"/>
      <c r="P61" s="55">
        <f t="shared" ref="P61:P64" si="220">E61+J61</f>
        <v>0</v>
      </c>
      <c r="Q61" s="59">
        <f t="shared" ref="Q61:Q64" si="221">R61+U61</f>
        <v>0</v>
      </c>
      <c r="R61" s="59"/>
      <c r="S61" s="59"/>
      <c r="T61" s="59"/>
      <c r="U61" s="59"/>
      <c r="V61" s="59">
        <f t="shared" si="9"/>
        <v>0</v>
      </c>
      <c r="W61" s="59"/>
      <c r="X61" s="59"/>
      <c r="Y61" s="59"/>
      <c r="Z61" s="59"/>
      <c r="AA61" s="59"/>
      <c r="AB61" s="56">
        <f t="shared" ref="AB61" si="222">Q61+V61</f>
        <v>0</v>
      </c>
      <c r="AC61" s="60">
        <f t="shared" ref="AC61:AC62" si="223">E61+Q61</f>
        <v>0</v>
      </c>
      <c r="AD61" s="60">
        <f t="shared" ref="AD61:AD62" si="224">F61+R61</f>
        <v>0</v>
      </c>
      <c r="AE61" s="60">
        <f t="shared" ref="AE61:AE62" si="225">G61+S61</f>
        <v>0</v>
      </c>
      <c r="AF61" s="60">
        <f t="shared" ref="AF61:AF62" si="226">H61+T61</f>
        <v>0</v>
      </c>
      <c r="AG61" s="60">
        <f t="shared" ref="AG61:AG62" si="227">I61+U61</f>
        <v>0</v>
      </c>
      <c r="AH61" s="60">
        <f t="shared" ref="AH61" si="228">J61+V61</f>
        <v>0</v>
      </c>
      <c r="AI61" s="60">
        <f t="shared" ref="AI61:AI62" si="229">K61+W61</f>
        <v>0</v>
      </c>
      <c r="AJ61" s="60">
        <f t="shared" ref="AJ61:AJ62" si="230">L61+X61</f>
        <v>0</v>
      </c>
      <c r="AK61" s="60">
        <f t="shared" ref="AK61:AK62" si="231">M61+Y61</f>
        <v>0</v>
      </c>
      <c r="AL61" s="60">
        <f t="shared" ref="AL61:AL62" si="232">N61+Z61</f>
        <v>0</v>
      </c>
      <c r="AM61" s="60">
        <f t="shared" ref="AM61:AM62" si="233">O61+AA61</f>
        <v>0</v>
      </c>
      <c r="AN61" s="57">
        <f t="shared" ref="AN61:AN62" si="234">P61+AB61</f>
        <v>0</v>
      </c>
    </row>
    <row r="62" spans="1:40" s="7" customFormat="1" ht="78.75" hidden="1" customHeight="1" x14ac:dyDescent="0.2">
      <c r="A62" s="12" t="s">
        <v>268</v>
      </c>
      <c r="B62" s="12">
        <v>1292</v>
      </c>
      <c r="C62" s="13" t="s">
        <v>82</v>
      </c>
      <c r="D62" s="14" t="s">
        <v>256</v>
      </c>
      <c r="E62" s="58">
        <f t="shared" si="112"/>
        <v>0</v>
      </c>
      <c r="F62" s="59"/>
      <c r="G62" s="59"/>
      <c r="H62" s="58"/>
      <c r="I62" s="58"/>
      <c r="J62" s="58">
        <f t="shared" si="115"/>
        <v>0</v>
      </c>
      <c r="K62" s="58"/>
      <c r="L62" s="58"/>
      <c r="M62" s="58"/>
      <c r="N62" s="58"/>
      <c r="O62" s="58"/>
      <c r="P62" s="55">
        <f t="shared" si="220"/>
        <v>0</v>
      </c>
      <c r="Q62" s="59">
        <f t="shared" si="221"/>
        <v>0</v>
      </c>
      <c r="R62" s="59"/>
      <c r="S62" s="59"/>
      <c r="T62" s="59"/>
      <c r="U62" s="59"/>
      <c r="V62" s="59">
        <f>X62+AA62</f>
        <v>0</v>
      </c>
      <c r="W62" s="59"/>
      <c r="X62" s="59"/>
      <c r="Y62" s="59"/>
      <c r="Z62" s="59"/>
      <c r="AA62" s="59"/>
      <c r="AB62" s="56">
        <f>Q62+V62</f>
        <v>0</v>
      </c>
      <c r="AC62" s="60">
        <f t="shared" si="223"/>
        <v>0</v>
      </c>
      <c r="AD62" s="60">
        <f t="shared" si="224"/>
        <v>0</v>
      </c>
      <c r="AE62" s="60">
        <f t="shared" si="225"/>
        <v>0</v>
      </c>
      <c r="AF62" s="60">
        <f t="shared" si="226"/>
        <v>0</v>
      </c>
      <c r="AG62" s="60">
        <f t="shared" si="227"/>
        <v>0</v>
      </c>
      <c r="AH62" s="60">
        <f>J62+V62</f>
        <v>0</v>
      </c>
      <c r="AI62" s="60">
        <f t="shared" si="229"/>
        <v>0</v>
      </c>
      <c r="AJ62" s="60">
        <f t="shared" si="230"/>
        <v>0</v>
      </c>
      <c r="AK62" s="60">
        <f t="shared" si="231"/>
        <v>0</v>
      </c>
      <c r="AL62" s="60">
        <f t="shared" si="232"/>
        <v>0</v>
      </c>
      <c r="AM62" s="60">
        <f t="shared" si="233"/>
        <v>0</v>
      </c>
      <c r="AN62" s="57">
        <f t="shared" si="234"/>
        <v>0</v>
      </c>
    </row>
    <row r="63" spans="1:40" s="7" customFormat="1" ht="36.75" hidden="1" customHeight="1" x14ac:dyDescent="0.2">
      <c r="A63" s="12" t="s">
        <v>288</v>
      </c>
      <c r="B63" s="12">
        <v>1300</v>
      </c>
      <c r="C63" s="13" t="s">
        <v>82</v>
      </c>
      <c r="D63" s="14" t="s">
        <v>289</v>
      </c>
      <c r="E63" s="58">
        <f t="shared" si="112"/>
        <v>0</v>
      </c>
      <c r="F63" s="59"/>
      <c r="G63" s="59"/>
      <c r="H63" s="58"/>
      <c r="I63" s="58"/>
      <c r="J63" s="58">
        <f t="shared" si="115"/>
        <v>3150000</v>
      </c>
      <c r="K63" s="58">
        <v>3150000</v>
      </c>
      <c r="L63" s="58"/>
      <c r="M63" s="58"/>
      <c r="N63" s="58"/>
      <c r="O63" s="58">
        <v>3150000</v>
      </c>
      <c r="P63" s="55">
        <f t="shared" ref="P63" si="235">E63+J63</f>
        <v>3150000</v>
      </c>
      <c r="Q63" s="59">
        <f t="shared" ref="Q63" si="236">R63+U63</f>
        <v>0</v>
      </c>
      <c r="R63" s="59"/>
      <c r="S63" s="59"/>
      <c r="T63" s="59"/>
      <c r="U63" s="59"/>
      <c r="V63" s="59">
        <f>X63+AA63</f>
        <v>0</v>
      </c>
      <c r="W63" s="59"/>
      <c r="X63" s="59"/>
      <c r="Y63" s="59"/>
      <c r="Z63" s="59"/>
      <c r="AA63" s="59"/>
      <c r="AB63" s="56">
        <f>Q63+V63</f>
        <v>0</v>
      </c>
      <c r="AC63" s="60">
        <f t="shared" ref="AC63" si="237">E63+Q63</f>
        <v>0</v>
      </c>
      <c r="AD63" s="60">
        <f t="shared" ref="AD63" si="238">F63+R63</f>
        <v>0</v>
      </c>
      <c r="AE63" s="60">
        <f t="shared" ref="AE63" si="239">G63+S63</f>
        <v>0</v>
      </c>
      <c r="AF63" s="60">
        <f t="shared" ref="AF63" si="240">H63+T63</f>
        <v>0</v>
      </c>
      <c r="AG63" s="60">
        <f t="shared" ref="AG63" si="241">I63+U63</f>
        <v>0</v>
      </c>
      <c r="AH63" s="60">
        <f>J63+V63</f>
        <v>3150000</v>
      </c>
      <c r="AI63" s="60">
        <f t="shared" ref="AI63" si="242">K63+W63</f>
        <v>3150000</v>
      </c>
      <c r="AJ63" s="60">
        <f t="shared" ref="AJ63" si="243">L63+X63</f>
        <v>0</v>
      </c>
      <c r="AK63" s="60">
        <f t="shared" ref="AK63" si="244">M63+Y63</f>
        <v>0</v>
      </c>
      <c r="AL63" s="60">
        <f t="shared" ref="AL63" si="245">N63+Z63</f>
        <v>0</v>
      </c>
      <c r="AM63" s="60">
        <f t="shared" ref="AM63" si="246">O63+AA63</f>
        <v>3150000</v>
      </c>
      <c r="AN63" s="57">
        <f t="shared" ref="AN63" si="247">P63+AB63</f>
        <v>3150000</v>
      </c>
    </row>
    <row r="64" spans="1:40" s="7" customFormat="1" ht="75.75" hidden="1" customHeight="1" x14ac:dyDescent="0.2">
      <c r="A64" s="12" t="s">
        <v>277</v>
      </c>
      <c r="B64" s="12">
        <v>1403</v>
      </c>
      <c r="C64" s="13" t="s">
        <v>82</v>
      </c>
      <c r="D64" s="14" t="s">
        <v>278</v>
      </c>
      <c r="E64" s="58">
        <f t="shared" si="112"/>
        <v>0</v>
      </c>
      <c r="F64" s="59"/>
      <c r="G64" s="59"/>
      <c r="H64" s="58"/>
      <c r="I64" s="58"/>
      <c r="J64" s="58">
        <f t="shared" si="115"/>
        <v>1462600</v>
      </c>
      <c r="K64" s="58"/>
      <c r="L64" s="58">
        <v>1462600</v>
      </c>
      <c r="M64" s="58"/>
      <c r="N64" s="58"/>
      <c r="O64" s="58"/>
      <c r="P64" s="55">
        <f t="shared" si="220"/>
        <v>1462600</v>
      </c>
      <c r="Q64" s="59">
        <f t="shared" si="221"/>
        <v>0</v>
      </c>
      <c r="R64" s="59"/>
      <c r="S64" s="59"/>
      <c r="T64" s="59"/>
      <c r="U64" s="59"/>
      <c r="V64" s="59">
        <f>X64+AA64</f>
        <v>0</v>
      </c>
      <c r="W64" s="59"/>
      <c r="X64" s="59"/>
      <c r="Y64" s="59"/>
      <c r="Z64" s="59"/>
      <c r="AA64" s="59"/>
      <c r="AB64" s="56">
        <f>Q64+V64</f>
        <v>0</v>
      </c>
      <c r="AC64" s="60">
        <f t="shared" ref="AC64" si="248">E64+Q64</f>
        <v>0</v>
      </c>
      <c r="AD64" s="60">
        <f t="shared" ref="AD64" si="249">F64+R64</f>
        <v>0</v>
      </c>
      <c r="AE64" s="60">
        <f t="shared" ref="AE64" si="250">G64+S64</f>
        <v>0</v>
      </c>
      <c r="AF64" s="60">
        <f t="shared" ref="AF64" si="251">H64+T64</f>
        <v>0</v>
      </c>
      <c r="AG64" s="60">
        <f t="shared" ref="AG64" si="252">I64+U64</f>
        <v>0</v>
      </c>
      <c r="AH64" s="60">
        <f>J64+V64</f>
        <v>1462600</v>
      </c>
      <c r="AI64" s="60">
        <f t="shared" ref="AI64" si="253">K64+W64</f>
        <v>0</v>
      </c>
      <c r="AJ64" s="60">
        <f t="shared" ref="AJ64" si="254">L64+X64</f>
        <v>1462600</v>
      </c>
      <c r="AK64" s="60">
        <f t="shared" ref="AK64" si="255">M64+Y64</f>
        <v>0</v>
      </c>
      <c r="AL64" s="60">
        <f t="shared" ref="AL64" si="256">N64+Z64</f>
        <v>0</v>
      </c>
      <c r="AM64" s="60">
        <f t="shared" ref="AM64" si="257">O64+AA64</f>
        <v>0</v>
      </c>
      <c r="AN64" s="57">
        <f t="shared" ref="AN64" si="258">P64+AB64</f>
        <v>1462600</v>
      </c>
    </row>
    <row r="65" spans="1:40" s="7" customFormat="1" ht="148.5" hidden="1" customHeight="1" x14ac:dyDescent="0.2">
      <c r="A65" s="12" t="s">
        <v>332</v>
      </c>
      <c r="B65" s="12">
        <v>1501</v>
      </c>
      <c r="C65" s="13" t="s">
        <v>82</v>
      </c>
      <c r="D65" s="14" t="s">
        <v>333</v>
      </c>
      <c r="E65" s="58">
        <f t="shared" si="112"/>
        <v>0</v>
      </c>
      <c r="F65" s="59"/>
      <c r="G65" s="59"/>
      <c r="H65" s="58"/>
      <c r="I65" s="58"/>
      <c r="J65" s="58">
        <f t="shared" si="115"/>
        <v>132800</v>
      </c>
      <c r="K65" s="58"/>
      <c r="L65" s="58">
        <v>132800</v>
      </c>
      <c r="M65" s="58">
        <v>108852</v>
      </c>
      <c r="N65" s="58"/>
      <c r="O65" s="58"/>
      <c r="P65" s="55">
        <f t="shared" ref="P65" si="259">E65+J65</f>
        <v>132800</v>
      </c>
      <c r="Q65" s="59">
        <f t="shared" ref="Q65" si="260">R65+U65</f>
        <v>0</v>
      </c>
      <c r="R65" s="59"/>
      <c r="S65" s="59"/>
      <c r="T65" s="59"/>
      <c r="U65" s="59"/>
      <c r="V65" s="59">
        <f>X65+AA65</f>
        <v>0</v>
      </c>
      <c r="W65" s="59"/>
      <c r="X65" s="59"/>
      <c r="Y65" s="59"/>
      <c r="Z65" s="59"/>
      <c r="AA65" s="59"/>
      <c r="AB65" s="56">
        <f>Q65+V65</f>
        <v>0</v>
      </c>
      <c r="AC65" s="60">
        <f t="shared" ref="AC65" si="261">E65+Q65</f>
        <v>0</v>
      </c>
      <c r="AD65" s="60">
        <f t="shared" ref="AD65" si="262">F65+R65</f>
        <v>0</v>
      </c>
      <c r="AE65" s="60">
        <f t="shared" ref="AE65" si="263">G65+S65</f>
        <v>0</v>
      </c>
      <c r="AF65" s="60">
        <f t="shared" ref="AF65" si="264">H65+T65</f>
        <v>0</v>
      </c>
      <c r="AG65" s="60">
        <f t="shared" ref="AG65" si="265">I65+U65</f>
        <v>0</v>
      </c>
      <c r="AH65" s="60">
        <f>J65+V65</f>
        <v>132800</v>
      </c>
      <c r="AI65" s="60">
        <f t="shared" ref="AI65" si="266">K65+W65</f>
        <v>0</v>
      </c>
      <c r="AJ65" s="60">
        <f t="shared" ref="AJ65" si="267">L65+X65</f>
        <v>132800</v>
      </c>
      <c r="AK65" s="60">
        <f t="shared" ref="AK65" si="268">M65+Y65</f>
        <v>108852</v>
      </c>
      <c r="AL65" s="60">
        <f t="shared" ref="AL65" si="269">N65+Z65</f>
        <v>0</v>
      </c>
      <c r="AM65" s="60">
        <f t="shared" ref="AM65" si="270">O65+AA65</f>
        <v>0</v>
      </c>
      <c r="AN65" s="57">
        <f t="shared" ref="AN65" si="271">P65+AB65</f>
        <v>132800</v>
      </c>
    </row>
    <row r="66" spans="1:40" s="7" customFormat="1" ht="75.75" customHeight="1" x14ac:dyDescent="0.2">
      <c r="A66" s="12" t="s">
        <v>292</v>
      </c>
      <c r="B66" s="12">
        <v>1600</v>
      </c>
      <c r="C66" s="13" t="s">
        <v>82</v>
      </c>
      <c r="D66" s="14" t="s">
        <v>293</v>
      </c>
      <c r="E66" s="58">
        <f t="shared" si="112"/>
        <v>5722900</v>
      </c>
      <c r="F66" s="59">
        <v>5722900</v>
      </c>
      <c r="G66" s="59">
        <v>4690902</v>
      </c>
      <c r="H66" s="58"/>
      <c r="I66" s="58"/>
      <c r="J66" s="58">
        <f t="shared" si="115"/>
        <v>0</v>
      </c>
      <c r="K66" s="58"/>
      <c r="L66" s="58"/>
      <c r="M66" s="58"/>
      <c r="N66" s="58"/>
      <c r="O66" s="58"/>
      <c r="P66" s="55">
        <f t="shared" ref="P66:P67" si="272">E66+J66</f>
        <v>5722900</v>
      </c>
      <c r="Q66" s="59">
        <f t="shared" ref="Q66:Q67" si="273">R66+U66</f>
        <v>6570000</v>
      </c>
      <c r="R66" s="59">
        <v>6570000</v>
      </c>
      <c r="S66" s="58"/>
      <c r="T66" s="59"/>
      <c r="U66" s="59"/>
      <c r="V66" s="59">
        <f t="shared" ref="V66:V68" si="274">X66+AA66</f>
        <v>0</v>
      </c>
      <c r="W66" s="59"/>
      <c r="X66" s="59"/>
      <c r="Y66" s="59"/>
      <c r="Z66" s="59"/>
      <c r="AA66" s="59"/>
      <c r="AB66" s="56">
        <f t="shared" ref="AB66:AB67" si="275">Q66+V66</f>
        <v>6570000</v>
      </c>
      <c r="AC66" s="60">
        <f t="shared" ref="AC66:AC67" si="276">E66+Q66</f>
        <v>12292900</v>
      </c>
      <c r="AD66" s="60">
        <f t="shared" ref="AD66:AD67" si="277">F66+R66</f>
        <v>12292900</v>
      </c>
      <c r="AE66" s="60">
        <f t="shared" ref="AE66:AE67" si="278">G66+S66</f>
        <v>4690902</v>
      </c>
      <c r="AF66" s="60">
        <f t="shared" ref="AF66:AF67" si="279">H66+T66</f>
        <v>0</v>
      </c>
      <c r="AG66" s="60">
        <f t="shared" ref="AG66:AG67" si="280">I66+U66</f>
        <v>0</v>
      </c>
      <c r="AH66" s="60">
        <f t="shared" ref="AH66:AH67" si="281">J66+V66</f>
        <v>0</v>
      </c>
      <c r="AI66" s="60">
        <f t="shared" ref="AI66:AI67" si="282">K66+W66</f>
        <v>0</v>
      </c>
      <c r="AJ66" s="60">
        <f t="shared" ref="AJ66:AJ67" si="283">L66+X66</f>
        <v>0</v>
      </c>
      <c r="AK66" s="60">
        <f t="shared" ref="AK66:AK67" si="284">M66+Y66</f>
        <v>0</v>
      </c>
      <c r="AL66" s="60">
        <f t="shared" ref="AL66:AL67" si="285">N66+Z66</f>
        <v>0</v>
      </c>
      <c r="AM66" s="60">
        <f t="shared" ref="AM66:AM67" si="286">O66+AA66</f>
        <v>0</v>
      </c>
      <c r="AN66" s="57">
        <f t="shared" ref="AN66:AN67" si="287">P66+AB66</f>
        <v>12292900</v>
      </c>
    </row>
    <row r="67" spans="1:40" s="7" customFormat="1" ht="103.5" hidden="1" customHeight="1" x14ac:dyDescent="0.2">
      <c r="A67" s="12" t="s">
        <v>294</v>
      </c>
      <c r="B67" s="12">
        <v>1700</v>
      </c>
      <c r="C67" s="13" t="s">
        <v>82</v>
      </c>
      <c r="D67" s="14" t="s">
        <v>335</v>
      </c>
      <c r="E67" s="58">
        <f t="shared" si="112"/>
        <v>0</v>
      </c>
      <c r="F67" s="59"/>
      <c r="G67" s="59"/>
      <c r="H67" s="58"/>
      <c r="I67" s="58"/>
      <c r="J67" s="58">
        <f t="shared" si="115"/>
        <v>1086900</v>
      </c>
      <c r="K67" s="58"/>
      <c r="L67" s="58">
        <v>1086900</v>
      </c>
      <c r="M67" s="58"/>
      <c r="N67" s="58"/>
      <c r="O67" s="58"/>
      <c r="P67" s="55">
        <f t="shared" si="272"/>
        <v>1086900</v>
      </c>
      <c r="Q67" s="59">
        <f t="shared" si="273"/>
        <v>0</v>
      </c>
      <c r="R67" s="59"/>
      <c r="S67" s="59"/>
      <c r="T67" s="59"/>
      <c r="U67" s="59"/>
      <c r="V67" s="59">
        <f t="shared" si="274"/>
        <v>0</v>
      </c>
      <c r="W67" s="59"/>
      <c r="X67" s="59"/>
      <c r="Y67" s="59"/>
      <c r="Z67" s="59"/>
      <c r="AA67" s="59"/>
      <c r="AB67" s="56">
        <f t="shared" si="275"/>
        <v>0</v>
      </c>
      <c r="AC67" s="60">
        <f t="shared" si="276"/>
        <v>0</v>
      </c>
      <c r="AD67" s="60">
        <f t="shared" si="277"/>
        <v>0</v>
      </c>
      <c r="AE67" s="60">
        <f t="shared" si="278"/>
        <v>0</v>
      </c>
      <c r="AF67" s="60">
        <f t="shared" si="279"/>
        <v>0</v>
      </c>
      <c r="AG67" s="60">
        <f t="shared" si="280"/>
        <v>0</v>
      </c>
      <c r="AH67" s="60">
        <f t="shared" si="281"/>
        <v>1086900</v>
      </c>
      <c r="AI67" s="60">
        <f t="shared" si="282"/>
        <v>0</v>
      </c>
      <c r="AJ67" s="60">
        <f t="shared" si="283"/>
        <v>1086900</v>
      </c>
      <c r="AK67" s="60">
        <f t="shared" si="284"/>
        <v>0</v>
      </c>
      <c r="AL67" s="60">
        <f t="shared" si="285"/>
        <v>0</v>
      </c>
      <c r="AM67" s="60">
        <f t="shared" si="286"/>
        <v>0</v>
      </c>
      <c r="AN67" s="57">
        <f t="shared" si="287"/>
        <v>1086900</v>
      </c>
    </row>
    <row r="68" spans="1:40" s="7" customFormat="1" ht="64.5" customHeight="1" x14ac:dyDescent="0.2">
      <c r="A68" s="12" t="s">
        <v>341</v>
      </c>
      <c r="B68" s="12">
        <v>1702</v>
      </c>
      <c r="C68" s="13" t="s">
        <v>82</v>
      </c>
      <c r="D68" s="14" t="s">
        <v>342</v>
      </c>
      <c r="E68" s="58">
        <f t="shared" si="112"/>
        <v>0</v>
      </c>
      <c r="F68" s="59"/>
      <c r="G68" s="59"/>
      <c r="H68" s="58"/>
      <c r="I68" s="58"/>
      <c r="J68" s="58">
        <f t="shared" si="115"/>
        <v>0</v>
      </c>
      <c r="K68" s="58"/>
      <c r="L68" s="58"/>
      <c r="M68" s="58"/>
      <c r="N68" s="58"/>
      <c r="O68" s="58"/>
      <c r="P68" s="55">
        <f t="shared" ref="P68" si="288">E68+J68</f>
        <v>0</v>
      </c>
      <c r="Q68" s="59">
        <f t="shared" ref="Q68" si="289">R68+U68</f>
        <v>3630600</v>
      </c>
      <c r="R68" s="59">
        <v>3630600</v>
      </c>
      <c r="S68" s="59"/>
      <c r="T68" s="59"/>
      <c r="U68" s="59"/>
      <c r="V68" s="59">
        <f t="shared" si="274"/>
        <v>0</v>
      </c>
      <c r="W68" s="59"/>
      <c r="X68" s="59"/>
      <c r="Y68" s="59"/>
      <c r="Z68" s="59"/>
      <c r="AA68" s="59"/>
      <c r="AB68" s="56">
        <f t="shared" ref="AB68" si="290">Q68+V68</f>
        <v>3630600</v>
      </c>
      <c r="AC68" s="60">
        <f t="shared" ref="AC68" si="291">E68+Q68</f>
        <v>3630600</v>
      </c>
      <c r="AD68" s="60">
        <f t="shared" ref="AD68" si="292">F68+R68</f>
        <v>3630600</v>
      </c>
      <c r="AE68" s="60">
        <f t="shared" ref="AE68" si="293">G68+S68</f>
        <v>0</v>
      </c>
      <c r="AF68" s="60">
        <f t="shared" ref="AF68" si="294">H68+T68</f>
        <v>0</v>
      </c>
      <c r="AG68" s="60">
        <f t="shared" ref="AG68" si="295">I68+U68</f>
        <v>0</v>
      </c>
      <c r="AH68" s="60">
        <f t="shared" ref="AH68" si="296">J68+V68</f>
        <v>0</v>
      </c>
      <c r="AI68" s="60">
        <f t="shared" ref="AI68" si="297">K68+W68</f>
        <v>0</v>
      </c>
      <c r="AJ68" s="60">
        <f t="shared" ref="AJ68" si="298">L68+X68</f>
        <v>0</v>
      </c>
      <c r="AK68" s="60">
        <f t="shared" ref="AK68" si="299">M68+Y68</f>
        <v>0</v>
      </c>
      <c r="AL68" s="60">
        <f t="shared" ref="AL68" si="300">N68+Z68</f>
        <v>0</v>
      </c>
      <c r="AM68" s="60">
        <f t="shared" ref="AM68" si="301">O68+AA68</f>
        <v>0</v>
      </c>
      <c r="AN68" s="57">
        <f t="shared" ref="AN68" si="302">P68+AB68</f>
        <v>3630600</v>
      </c>
    </row>
    <row r="69" spans="1:40" ht="60" hidden="1" x14ac:dyDescent="0.2">
      <c r="A69" s="12" t="s">
        <v>94</v>
      </c>
      <c r="B69" s="12" t="s">
        <v>95</v>
      </c>
      <c r="C69" s="13" t="s">
        <v>38</v>
      </c>
      <c r="D69" s="14" t="s">
        <v>96</v>
      </c>
      <c r="E69" s="58">
        <f t="shared" si="112"/>
        <v>22160</v>
      </c>
      <c r="F69" s="58">
        <v>22160</v>
      </c>
      <c r="G69" s="58"/>
      <c r="H69" s="58"/>
      <c r="I69" s="58">
        <v>0</v>
      </c>
      <c r="J69" s="58">
        <f t="shared" si="115"/>
        <v>0</v>
      </c>
      <c r="K69" s="58"/>
      <c r="L69" s="58"/>
      <c r="M69" s="58"/>
      <c r="N69" s="58"/>
      <c r="O69" s="58"/>
      <c r="P69" s="55">
        <f t="shared" si="113"/>
        <v>22160</v>
      </c>
      <c r="Q69" s="59">
        <f t="shared" si="114"/>
        <v>0</v>
      </c>
      <c r="R69" s="59"/>
      <c r="S69" s="59"/>
      <c r="T69" s="59"/>
      <c r="U69" s="59"/>
      <c r="V69" s="59">
        <f t="shared" si="9"/>
        <v>0</v>
      </c>
      <c r="W69" s="59"/>
      <c r="X69" s="59"/>
      <c r="Y69" s="59"/>
      <c r="Z69" s="59"/>
      <c r="AA69" s="59"/>
      <c r="AB69" s="56">
        <f t="shared" si="10"/>
        <v>0</v>
      </c>
      <c r="AC69" s="60">
        <f t="shared" si="11"/>
        <v>22160</v>
      </c>
      <c r="AD69" s="60">
        <f t="shared" si="12"/>
        <v>22160</v>
      </c>
      <c r="AE69" s="60">
        <f t="shared" si="13"/>
        <v>0</v>
      </c>
      <c r="AF69" s="60">
        <f t="shared" si="14"/>
        <v>0</v>
      </c>
      <c r="AG69" s="60">
        <f t="shared" si="15"/>
        <v>0</v>
      </c>
      <c r="AH69" s="60">
        <f t="shared" si="16"/>
        <v>0</v>
      </c>
      <c r="AI69" s="60">
        <f t="shared" si="17"/>
        <v>0</v>
      </c>
      <c r="AJ69" s="60">
        <f t="shared" si="18"/>
        <v>0</v>
      </c>
      <c r="AK69" s="60">
        <f t="shared" si="19"/>
        <v>0</v>
      </c>
      <c r="AL69" s="60">
        <f t="shared" si="20"/>
        <v>0</v>
      </c>
      <c r="AM69" s="60">
        <f t="shared" si="21"/>
        <v>0</v>
      </c>
      <c r="AN69" s="57">
        <f t="shared" si="22"/>
        <v>22160</v>
      </c>
    </row>
    <row r="70" spans="1:40" ht="62.25" customHeight="1" x14ac:dyDescent="0.2">
      <c r="A70" s="12" t="s">
        <v>97</v>
      </c>
      <c r="B70" s="12" t="s">
        <v>99</v>
      </c>
      <c r="C70" s="13" t="s">
        <v>98</v>
      </c>
      <c r="D70" s="30" t="s">
        <v>298</v>
      </c>
      <c r="E70" s="58">
        <f t="shared" si="112"/>
        <v>2928133</v>
      </c>
      <c r="F70" s="58">
        <v>2928133</v>
      </c>
      <c r="G70" s="58">
        <v>1820231</v>
      </c>
      <c r="H70" s="58">
        <v>164439</v>
      </c>
      <c r="I70" s="58">
        <v>0</v>
      </c>
      <c r="J70" s="58">
        <f t="shared" si="115"/>
        <v>1289070</v>
      </c>
      <c r="K70" s="58">
        <v>1289070</v>
      </c>
      <c r="L70" s="58"/>
      <c r="M70" s="58"/>
      <c r="N70" s="58"/>
      <c r="O70" s="58">
        <v>1289070</v>
      </c>
      <c r="P70" s="55">
        <f>E70+J70</f>
        <v>4217203</v>
      </c>
      <c r="Q70" s="59">
        <f t="shared" si="114"/>
        <v>155000</v>
      </c>
      <c r="R70" s="59">
        <v>155000</v>
      </c>
      <c r="S70" s="59"/>
      <c r="T70" s="59"/>
      <c r="U70" s="59"/>
      <c r="V70" s="59">
        <f t="shared" si="9"/>
        <v>-155000</v>
      </c>
      <c r="W70" s="59">
        <v>-155000</v>
      </c>
      <c r="X70" s="59"/>
      <c r="Y70" s="59"/>
      <c r="Z70" s="59"/>
      <c r="AA70" s="59">
        <v>-155000</v>
      </c>
      <c r="AB70" s="56">
        <f t="shared" si="10"/>
        <v>0</v>
      </c>
      <c r="AC70" s="60">
        <f t="shared" si="11"/>
        <v>3083133</v>
      </c>
      <c r="AD70" s="60">
        <f t="shared" si="12"/>
        <v>3083133</v>
      </c>
      <c r="AE70" s="60">
        <f t="shared" si="13"/>
        <v>1820231</v>
      </c>
      <c r="AF70" s="60">
        <f t="shared" si="14"/>
        <v>164439</v>
      </c>
      <c r="AG70" s="60">
        <f t="shared" si="15"/>
        <v>0</v>
      </c>
      <c r="AH70" s="60">
        <f t="shared" si="16"/>
        <v>1134070</v>
      </c>
      <c r="AI70" s="60">
        <f t="shared" si="17"/>
        <v>1134070</v>
      </c>
      <c r="AJ70" s="60">
        <f t="shared" si="18"/>
        <v>0</v>
      </c>
      <c r="AK70" s="60">
        <f t="shared" si="19"/>
        <v>0</v>
      </c>
      <c r="AL70" s="60">
        <f t="shared" si="20"/>
        <v>0</v>
      </c>
      <c r="AM70" s="60">
        <f t="shared" si="21"/>
        <v>1134070</v>
      </c>
      <c r="AN70" s="57">
        <f t="shared" si="22"/>
        <v>4217203</v>
      </c>
    </row>
    <row r="71" spans="1:40" s="7" customFormat="1" ht="62.25" hidden="1" customHeight="1" x14ac:dyDescent="0.2">
      <c r="A71" s="12" t="s">
        <v>321</v>
      </c>
      <c r="B71" s="12" t="s">
        <v>322</v>
      </c>
      <c r="C71" s="13" t="s">
        <v>98</v>
      </c>
      <c r="D71" s="30" t="s">
        <v>323</v>
      </c>
      <c r="E71" s="58">
        <f t="shared" si="112"/>
        <v>93696</v>
      </c>
      <c r="F71" s="58">
        <v>93696</v>
      </c>
      <c r="G71" s="58">
        <v>76800</v>
      </c>
      <c r="H71" s="58"/>
      <c r="I71" s="58">
        <v>0</v>
      </c>
      <c r="J71" s="58"/>
      <c r="K71" s="58"/>
      <c r="L71" s="58"/>
      <c r="M71" s="58"/>
      <c r="N71" s="58"/>
      <c r="O71" s="58"/>
      <c r="P71" s="55">
        <f>E71+J71</f>
        <v>93696</v>
      </c>
      <c r="Q71" s="59">
        <f t="shared" ref="Q71" si="303">R71+U71</f>
        <v>0</v>
      </c>
      <c r="R71" s="59">
        <v>0</v>
      </c>
      <c r="S71" s="59">
        <v>0</v>
      </c>
      <c r="T71" s="59"/>
      <c r="U71" s="59"/>
      <c r="V71" s="59">
        <f t="shared" si="9"/>
        <v>0</v>
      </c>
      <c r="W71" s="59"/>
      <c r="X71" s="59"/>
      <c r="Y71" s="59"/>
      <c r="Z71" s="59"/>
      <c r="AA71" s="59"/>
      <c r="AB71" s="56">
        <f t="shared" ref="AB71" si="304">Q71+V71</f>
        <v>0</v>
      </c>
      <c r="AC71" s="60">
        <f t="shared" ref="AC71" si="305">E71+Q71</f>
        <v>93696</v>
      </c>
      <c r="AD71" s="60">
        <f t="shared" ref="AD71" si="306">F71+R71</f>
        <v>93696</v>
      </c>
      <c r="AE71" s="60">
        <f t="shared" ref="AE71" si="307">G71+S71</f>
        <v>76800</v>
      </c>
      <c r="AF71" s="60">
        <f t="shared" ref="AF71" si="308">H71+T71</f>
        <v>0</v>
      </c>
      <c r="AG71" s="60">
        <f t="shared" ref="AG71" si="309">I71+U71</f>
        <v>0</v>
      </c>
      <c r="AH71" s="60">
        <f t="shared" ref="AH71" si="310">J71+V71</f>
        <v>0</v>
      </c>
      <c r="AI71" s="60">
        <f t="shared" ref="AI71" si="311">K71+W71</f>
        <v>0</v>
      </c>
      <c r="AJ71" s="60">
        <f t="shared" ref="AJ71" si="312">L71+X71</f>
        <v>0</v>
      </c>
      <c r="AK71" s="60">
        <f t="shared" ref="AK71" si="313">M71+Y71</f>
        <v>0</v>
      </c>
      <c r="AL71" s="60">
        <f t="shared" ref="AL71" si="314">N71+Z71</f>
        <v>0</v>
      </c>
      <c r="AM71" s="60">
        <f t="shared" ref="AM71" si="315">O71+AA71</f>
        <v>0</v>
      </c>
      <c r="AN71" s="57">
        <f t="shared" ref="AN71" si="316">P71+AB71</f>
        <v>93696</v>
      </c>
    </row>
    <row r="72" spans="1:40" ht="76.5" hidden="1" customHeight="1" x14ac:dyDescent="0.2">
      <c r="A72" s="12" t="s">
        <v>100</v>
      </c>
      <c r="B72" s="12" t="s">
        <v>101</v>
      </c>
      <c r="C72" s="13" t="s">
        <v>98</v>
      </c>
      <c r="D72" s="14" t="s">
        <v>102</v>
      </c>
      <c r="E72" s="58">
        <f t="shared" si="112"/>
        <v>60600</v>
      </c>
      <c r="F72" s="58">
        <v>60600</v>
      </c>
      <c r="G72" s="58"/>
      <c r="H72" s="58"/>
      <c r="I72" s="58">
        <v>0</v>
      </c>
      <c r="J72" s="58">
        <f t="shared" si="115"/>
        <v>0</v>
      </c>
      <c r="K72" s="58"/>
      <c r="L72" s="58"/>
      <c r="M72" s="58"/>
      <c r="N72" s="58"/>
      <c r="O72" s="58"/>
      <c r="P72" s="55">
        <f t="shared" si="113"/>
        <v>60600</v>
      </c>
      <c r="Q72" s="59">
        <f t="shared" si="114"/>
        <v>0</v>
      </c>
      <c r="R72" s="59"/>
      <c r="S72" s="62"/>
      <c r="T72" s="59"/>
      <c r="U72" s="59"/>
      <c r="V72" s="59">
        <f t="shared" si="9"/>
        <v>0</v>
      </c>
      <c r="W72" s="59"/>
      <c r="X72" s="59"/>
      <c r="Y72" s="59"/>
      <c r="Z72" s="59"/>
      <c r="AA72" s="59"/>
      <c r="AB72" s="56">
        <f t="shared" si="10"/>
        <v>0</v>
      </c>
      <c r="AC72" s="60">
        <f t="shared" si="11"/>
        <v>60600</v>
      </c>
      <c r="AD72" s="60">
        <f t="shared" si="12"/>
        <v>60600</v>
      </c>
      <c r="AE72" s="60">
        <f>G72+S73</f>
        <v>0</v>
      </c>
      <c r="AF72" s="60">
        <f t="shared" si="14"/>
        <v>0</v>
      </c>
      <c r="AG72" s="60">
        <f t="shared" si="15"/>
        <v>0</v>
      </c>
      <c r="AH72" s="60">
        <f t="shared" si="16"/>
        <v>0</v>
      </c>
      <c r="AI72" s="60">
        <f t="shared" si="17"/>
        <v>0</v>
      </c>
      <c r="AJ72" s="60">
        <f t="shared" si="18"/>
        <v>0</v>
      </c>
      <c r="AK72" s="60">
        <f t="shared" si="19"/>
        <v>0</v>
      </c>
      <c r="AL72" s="60">
        <f t="shared" si="20"/>
        <v>0</v>
      </c>
      <c r="AM72" s="60">
        <f t="shared" si="21"/>
        <v>0</v>
      </c>
      <c r="AN72" s="57">
        <f t="shared" si="22"/>
        <v>60600</v>
      </c>
    </row>
    <row r="73" spans="1:40" s="7" customFormat="1" ht="30.75" hidden="1" customHeight="1" x14ac:dyDescent="0.2">
      <c r="A73" s="12" t="s">
        <v>313</v>
      </c>
      <c r="B73" s="28">
        <v>7330</v>
      </c>
      <c r="C73" s="13" t="s">
        <v>174</v>
      </c>
      <c r="D73" s="30" t="s">
        <v>312</v>
      </c>
      <c r="E73" s="58">
        <f t="shared" si="112"/>
        <v>0</v>
      </c>
      <c r="F73" s="58"/>
      <c r="G73" s="58"/>
      <c r="H73" s="58"/>
      <c r="I73" s="58"/>
      <c r="J73" s="58">
        <f t="shared" si="115"/>
        <v>2986373</v>
      </c>
      <c r="K73" s="59">
        <v>2986373</v>
      </c>
      <c r="L73" s="59"/>
      <c r="M73" s="59"/>
      <c r="N73" s="59"/>
      <c r="O73" s="59">
        <v>2986373</v>
      </c>
      <c r="P73" s="55">
        <f t="shared" si="113"/>
        <v>2986373</v>
      </c>
      <c r="Q73" s="59">
        <f t="shared" si="114"/>
        <v>0</v>
      </c>
      <c r="R73" s="59"/>
      <c r="S73" s="59"/>
      <c r="T73" s="59"/>
      <c r="U73" s="59"/>
      <c r="V73" s="59">
        <f t="shared" si="9"/>
        <v>0</v>
      </c>
      <c r="W73" s="59"/>
      <c r="X73" s="59"/>
      <c r="Y73" s="59"/>
      <c r="Z73" s="59"/>
      <c r="AA73" s="59"/>
      <c r="AB73" s="56">
        <f t="shared" ref="AB73" si="317">Q73+V73</f>
        <v>0</v>
      </c>
      <c r="AC73" s="60">
        <f t="shared" ref="AC73" si="318">E73+Q73</f>
        <v>0</v>
      </c>
      <c r="AD73" s="60">
        <f t="shared" ref="AD73" si="319">F73+R73</f>
        <v>0</v>
      </c>
      <c r="AE73" s="60">
        <f t="shared" ref="AE73:AE74" si="320">G73+S73</f>
        <v>0</v>
      </c>
      <c r="AF73" s="60">
        <f t="shared" ref="AF73" si="321">H73+T73</f>
        <v>0</v>
      </c>
      <c r="AG73" s="60">
        <f t="shared" ref="AG73" si="322">I73+U73</f>
        <v>0</v>
      </c>
      <c r="AH73" s="60">
        <f t="shared" ref="AH73" si="323">J73+V73</f>
        <v>2986373</v>
      </c>
      <c r="AI73" s="60">
        <f t="shared" ref="AI73" si="324">K73+W73</f>
        <v>2986373</v>
      </c>
      <c r="AJ73" s="60">
        <f t="shared" ref="AJ73" si="325">L73+X73</f>
        <v>0</v>
      </c>
      <c r="AK73" s="60">
        <f t="shared" ref="AK73" si="326">M73+Y73</f>
        <v>0</v>
      </c>
      <c r="AL73" s="60">
        <f t="shared" ref="AL73" si="327">N73+Z73</f>
        <v>0</v>
      </c>
      <c r="AM73" s="60">
        <f t="shared" ref="AM73" si="328">O73+AA73</f>
        <v>2986373</v>
      </c>
      <c r="AN73" s="57">
        <f t="shared" ref="AN73" si="329">P73+AB73</f>
        <v>2986373</v>
      </c>
    </row>
    <row r="74" spans="1:40" s="7" customFormat="1" ht="38.25" hidden="1" customHeight="1" x14ac:dyDescent="0.2">
      <c r="A74" s="28"/>
      <c r="B74" s="28"/>
      <c r="C74" s="29"/>
      <c r="D74" s="30"/>
      <c r="E74" s="58">
        <f t="shared" si="112"/>
        <v>0</v>
      </c>
      <c r="F74" s="58"/>
      <c r="G74" s="58"/>
      <c r="H74" s="58"/>
      <c r="I74" s="58"/>
      <c r="J74" s="58">
        <f>O74+L74</f>
        <v>0</v>
      </c>
      <c r="K74" s="58"/>
      <c r="L74" s="58"/>
      <c r="M74" s="58"/>
      <c r="N74" s="58"/>
      <c r="O74" s="58"/>
      <c r="P74" s="55">
        <f>E74+J74</f>
        <v>0</v>
      </c>
      <c r="Q74" s="59">
        <f t="shared" si="114"/>
        <v>0</v>
      </c>
      <c r="R74" s="59"/>
      <c r="S74" s="59"/>
      <c r="T74" s="59"/>
      <c r="U74" s="59"/>
      <c r="V74" s="59">
        <f t="shared" si="9"/>
        <v>0</v>
      </c>
      <c r="W74" s="59"/>
      <c r="X74" s="59"/>
      <c r="Y74" s="59"/>
      <c r="Z74" s="59"/>
      <c r="AA74" s="59"/>
      <c r="AB74" s="56">
        <f t="shared" ref="AB74" si="330">Q74+V74</f>
        <v>0</v>
      </c>
      <c r="AC74" s="60">
        <f t="shared" ref="AC74" si="331">E74+Q74</f>
        <v>0</v>
      </c>
      <c r="AD74" s="60">
        <f t="shared" ref="AD74" si="332">F74+R74</f>
        <v>0</v>
      </c>
      <c r="AE74" s="60">
        <f t="shared" si="320"/>
        <v>0</v>
      </c>
      <c r="AF74" s="60">
        <f t="shared" ref="AF74" si="333">H74+T74</f>
        <v>0</v>
      </c>
      <c r="AG74" s="60">
        <f t="shared" ref="AG74" si="334">I74+U74</f>
        <v>0</v>
      </c>
      <c r="AH74" s="60">
        <f>J74+V74</f>
        <v>0</v>
      </c>
      <c r="AI74" s="60">
        <f t="shared" ref="AI74" si="335">K74+W74</f>
        <v>0</v>
      </c>
      <c r="AJ74" s="60">
        <f t="shared" ref="AJ74" si="336">L74+X74</f>
        <v>0</v>
      </c>
      <c r="AK74" s="60">
        <f t="shared" ref="AK74" si="337">M74+Y74</f>
        <v>0</v>
      </c>
      <c r="AL74" s="60">
        <f t="shared" ref="AL74" si="338">N74+Z74</f>
        <v>0</v>
      </c>
      <c r="AM74" s="60">
        <f t="shared" ref="AM74" si="339">O74+AA74</f>
        <v>0</v>
      </c>
      <c r="AN74" s="57">
        <f t="shared" ref="AN74" si="340">P74+AB74</f>
        <v>0</v>
      </c>
    </row>
    <row r="75" spans="1:40" ht="60" x14ac:dyDescent="0.2">
      <c r="A75" s="8" t="s">
        <v>103</v>
      </c>
      <c r="B75" s="9"/>
      <c r="C75" s="10"/>
      <c r="D75" s="11" t="s">
        <v>104</v>
      </c>
      <c r="E75" s="55">
        <f>E76</f>
        <v>41973362</v>
      </c>
      <c r="F75" s="55">
        <f t="shared" ref="F75:P75" si="341">F76</f>
        <v>41973362</v>
      </c>
      <c r="G75" s="55">
        <f t="shared" si="341"/>
        <v>19780645</v>
      </c>
      <c r="H75" s="55">
        <f t="shared" si="341"/>
        <v>226500</v>
      </c>
      <c r="I75" s="55">
        <f t="shared" si="341"/>
        <v>0</v>
      </c>
      <c r="J75" s="55">
        <f t="shared" si="341"/>
        <v>6591841.5599999996</v>
      </c>
      <c r="K75" s="63">
        <f t="shared" si="341"/>
        <v>6141841.5599999996</v>
      </c>
      <c r="L75" s="55">
        <f t="shared" si="341"/>
        <v>450000</v>
      </c>
      <c r="M75" s="55">
        <f t="shared" si="341"/>
        <v>50984</v>
      </c>
      <c r="N75" s="55">
        <f t="shared" si="341"/>
        <v>111752</v>
      </c>
      <c r="O75" s="63">
        <f t="shared" si="341"/>
        <v>6141841.5599999996</v>
      </c>
      <c r="P75" s="55">
        <f t="shared" si="341"/>
        <v>48565203.560000002</v>
      </c>
      <c r="Q75" s="56">
        <f t="shared" si="114"/>
        <v>1369609</v>
      </c>
      <c r="R75" s="56">
        <f>R76</f>
        <v>1369609</v>
      </c>
      <c r="S75" s="56">
        <f t="shared" ref="S75:W75" si="342">S76</f>
        <v>0</v>
      </c>
      <c r="T75" s="56">
        <f t="shared" si="342"/>
        <v>0</v>
      </c>
      <c r="U75" s="56">
        <f t="shared" si="342"/>
        <v>0</v>
      </c>
      <c r="V75" s="59">
        <f t="shared" si="9"/>
        <v>0</v>
      </c>
      <c r="W75" s="56">
        <f t="shared" si="342"/>
        <v>0</v>
      </c>
      <c r="X75" s="56">
        <f t="shared" ref="X75" si="343">X76</f>
        <v>0</v>
      </c>
      <c r="Y75" s="56">
        <f t="shared" ref="Y75" si="344">Y76</f>
        <v>0</v>
      </c>
      <c r="Z75" s="56">
        <f t="shared" ref="Z75" si="345">Z76</f>
        <v>0</v>
      </c>
      <c r="AA75" s="56">
        <f t="shared" ref="AA75" si="346">AA76</f>
        <v>0</v>
      </c>
      <c r="AB75" s="56">
        <f t="shared" si="10"/>
        <v>1369609</v>
      </c>
      <c r="AC75" s="57">
        <f t="shared" si="11"/>
        <v>43342971</v>
      </c>
      <c r="AD75" s="57">
        <f t="shared" si="12"/>
        <v>43342971</v>
      </c>
      <c r="AE75" s="57">
        <f t="shared" si="13"/>
        <v>19780645</v>
      </c>
      <c r="AF75" s="57">
        <f t="shared" si="14"/>
        <v>226500</v>
      </c>
      <c r="AG75" s="57">
        <f t="shared" si="15"/>
        <v>0</v>
      </c>
      <c r="AH75" s="66">
        <f t="shared" si="16"/>
        <v>6591841.5599999996</v>
      </c>
      <c r="AI75" s="66">
        <f t="shared" si="17"/>
        <v>6141841.5599999996</v>
      </c>
      <c r="AJ75" s="57">
        <f t="shared" si="18"/>
        <v>450000</v>
      </c>
      <c r="AK75" s="57">
        <f t="shared" si="19"/>
        <v>50984</v>
      </c>
      <c r="AL75" s="57">
        <f t="shared" si="20"/>
        <v>111752</v>
      </c>
      <c r="AM75" s="66">
        <f t="shared" si="21"/>
        <v>6141841.5599999996</v>
      </c>
      <c r="AN75" s="66">
        <f t="shared" si="22"/>
        <v>49934812.560000002</v>
      </c>
    </row>
    <row r="76" spans="1:40" ht="60" x14ac:dyDescent="0.2">
      <c r="A76" s="8" t="s">
        <v>105</v>
      </c>
      <c r="B76" s="9"/>
      <c r="C76" s="10"/>
      <c r="D76" s="11" t="s">
        <v>104</v>
      </c>
      <c r="E76" s="55">
        <f t="shared" ref="E76:U76" si="347">SUM(E77:E97)</f>
        <v>41973362</v>
      </c>
      <c r="F76" s="55">
        <f t="shared" si="347"/>
        <v>41973362</v>
      </c>
      <c r="G76" s="55">
        <f t="shared" si="347"/>
        <v>19780645</v>
      </c>
      <c r="H76" s="55">
        <f t="shared" si="347"/>
        <v>226500</v>
      </c>
      <c r="I76" s="55">
        <f t="shared" si="347"/>
        <v>0</v>
      </c>
      <c r="J76" s="55">
        <f t="shared" si="347"/>
        <v>6591841.5599999996</v>
      </c>
      <c r="K76" s="63">
        <f t="shared" si="347"/>
        <v>6141841.5599999996</v>
      </c>
      <c r="L76" s="55">
        <f t="shared" si="347"/>
        <v>450000</v>
      </c>
      <c r="M76" s="55">
        <f t="shared" si="347"/>
        <v>50984</v>
      </c>
      <c r="N76" s="55">
        <f t="shared" si="347"/>
        <v>111752</v>
      </c>
      <c r="O76" s="63">
        <f t="shared" si="347"/>
        <v>6141841.5599999996</v>
      </c>
      <c r="P76" s="55">
        <f t="shared" si="347"/>
        <v>48565203.560000002</v>
      </c>
      <c r="Q76" s="55">
        <f t="shared" si="347"/>
        <v>1369609</v>
      </c>
      <c r="R76" s="55">
        <f t="shared" si="347"/>
        <v>1369609</v>
      </c>
      <c r="S76" s="55">
        <f t="shared" si="347"/>
        <v>0</v>
      </c>
      <c r="T76" s="55">
        <f t="shared" si="347"/>
        <v>0</v>
      </c>
      <c r="U76" s="55">
        <f t="shared" si="347"/>
        <v>0</v>
      </c>
      <c r="V76" s="59">
        <f t="shared" si="9"/>
        <v>0</v>
      </c>
      <c r="W76" s="55">
        <f t="shared" ref="W76:AN76" si="348">SUM(W77:W97)</f>
        <v>0</v>
      </c>
      <c r="X76" s="55">
        <f t="shared" si="348"/>
        <v>0</v>
      </c>
      <c r="Y76" s="55">
        <f t="shared" si="348"/>
        <v>0</v>
      </c>
      <c r="Z76" s="55">
        <f t="shared" si="348"/>
        <v>0</v>
      </c>
      <c r="AA76" s="55">
        <f t="shared" si="348"/>
        <v>0</v>
      </c>
      <c r="AB76" s="55">
        <f t="shared" si="348"/>
        <v>1369609</v>
      </c>
      <c r="AC76" s="61">
        <f t="shared" si="348"/>
        <v>43342971</v>
      </c>
      <c r="AD76" s="61">
        <f t="shared" si="348"/>
        <v>43342971</v>
      </c>
      <c r="AE76" s="61">
        <f t="shared" si="348"/>
        <v>19780645</v>
      </c>
      <c r="AF76" s="61">
        <f t="shared" si="348"/>
        <v>226500</v>
      </c>
      <c r="AG76" s="61">
        <f t="shared" si="348"/>
        <v>0</v>
      </c>
      <c r="AH76" s="67">
        <f t="shared" si="348"/>
        <v>6591841.5599999996</v>
      </c>
      <c r="AI76" s="67">
        <f t="shared" si="348"/>
        <v>6141841.5599999996</v>
      </c>
      <c r="AJ76" s="61">
        <f t="shared" si="348"/>
        <v>450000</v>
      </c>
      <c r="AK76" s="61">
        <f t="shared" si="348"/>
        <v>50984</v>
      </c>
      <c r="AL76" s="61">
        <f t="shared" si="348"/>
        <v>111752</v>
      </c>
      <c r="AM76" s="67">
        <f t="shared" si="348"/>
        <v>6141841.5599999996</v>
      </c>
      <c r="AN76" s="67">
        <f t="shared" si="348"/>
        <v>49934812.560000002</v>
      </c>
    </row>
    <row r="77" spans="1:40" ht="55.5" customHeight="1" x14ac:dyDescent="0.2">
      <c r="A77" s="12" t="s">
        <v>106</v>
      </c>
      <c r="B77" s="12" t="s">
        <v>19</v>
      </c>
      <c r="C77" s="13" t="s">
        <v>18</v>
      </c>
      <c r="D77" s="14" t="s">
        <v>20</v>
      </c>
      <c r="E77" s="58">
        <f t="shared" ref="E77:E101" si="349">F77+I77</f>
        <v>11681579</v>
      </c>
      <c r="F77" s="58">
        <v>11681579</v>
      </c>
      <c r="G77" s="58">
        <v>9006786</v>
      </c>
      <c r="H77" s="58">
        <v>226500</v>
      </c>
      <c r="I77" s="58"/>
      <c r="J77" s="58">
        <f t="shared" ref="J77:J97" si="350">O77+L77</f>
        <v>39000</v>
      </c>
      <c r="K77" s="58">
        <v>39000</v>
      </c>
      <c r="L77" s="58"/>
      <c r="M77" s="58"/>
      <c r="N77" s="58"/>
      <c r="O77" s="58">
        <v>39000</v>
      </c>
      <c r="P77" s="55">
        <f t="shared" ref="P77:P105" si="351">E77+J77</f>
        <v>11720579</v>
      </c>
      <c r="Q77" s="59">
        <f t="shared" si="114"/>
        <v>98500</v>
      </c>
      <c r="R77" s="59">
        <v>98500</v>
      </c>
      <c r="S77" s="59"/>
      <c r="T77" s="59"/>
      <c r="U77" s="59"/>
      <c r="V77" s="59">
        <f t="shared" si="9"/>
        <v>0</v>
      </c>
      <c r="W77" s="59"/>
      <c r="X77" s="59"/>
      <c r="Y77" s="59"/>
      <c r="Z77" s="59"/>
      <c r="AA77" s="59"/>
      <c r="AB77" s="56">
        <f t="shared" si="10"/>
        <v>98500</v>
      </c>
      <c r="AC77" s="60">
        <f t="shared" si="11"/>
        <v>11780079</v>
      </c>
      <c r="AD77" s="60">
        <f t="shared" si="12"/>
        <v>11780079</v>
      </c>
      <c r="AE77" s="60">
        <f t="shared" si="13"/>
        <v>9006786</v>
      </c>
      <c r="AF77" s="60">
        <f t="shared" si="14"/>
        <v>226500</v>
      </c>
      <c r="AG77" s="60">
        <f t="shared" si="15"/>
        <v>0</v>
      </c>
      <c r="AH77" s="60">
        <f>J77+V77</f>
        <v>39000</v>
      </c>
      <c r="AI77" s="60">
        <f t="shared" si="17"/>
        <v>39000</v>
      </c>
      <c r="AJ77" s="60">
        <f t="shared" si="18"/>
        <v>0</v>
      </c>
      <c r="AK77" s="60">
        <f t="shared" si="19"/>
        <v>0</v>
      </c>
      <c r="AL77" s="60">
        <f t="shared" si="20"/>
        <v>0</v>
      </c>
      <c r="AM77" s="60">
        <f t="shared" si="21"/>
        <v>39000</v>
      </c>
      <c r="AN77" s="57">
        <f t="shared" si="22"/>
        <v>11819079</v>
      </c>
    </row>
    <row r="78" spans="1:40" s="7" customFormat="1" ht="31.5" hidden="1" customHeight="1" x14ac:dyDescent="0.2">
      <c r="A78" s="12" t="s">
        <v>232</v>
      </c>
      <c r="B78" s="12" t="s">
        <v>23</v>
      </c>
      <c r="C78" s="34" t="s">
        <v>22</v>
      </c>
      <c r="D78" s="14" t="s">
        <v>24</v>
      </c>
      <c r="E78" s="58">
        <f t="shared" si="349"/>
        <v>0</v>
      </c>
      <c r="F78" s="58"/>
      <c r="G78" s="58"/>
      <c r="H78" s="58"/>
      <c r="I78" s="58"/>
      <c r="J78" s="58">
        <f t="shared" si="350"/>
        <v>0</v>
      </c>
      <c r="K78" s="58"/>
      <c r="L78" s="58"/>
      <c r="M78" s="58"/>
      <c r="N78" s="58"/>
      <c r="O78" s="58"/>
      <c r="P78" s="55">
        <f t="shared" si="351"/>
        <v>0</v>
      </c>
      <c r="Q78" s="59">
        <f t="shared" si="114"/>
        <v>0</v>
      </c>
      <c r="R78" s="59"/>
      <c r="S78" s="59"/>
      <c r="T78" s="59"/>
      <c r="U78" s="59"/>
      <c r="V78" s="59"/>
      <c r="W78" s="59"/>
      <c r="X78" s="59"/>
      <c r="Y78" s="59"/>
      <c r="Z78" s="59"/>
      <c r="AA78" s="59"/>
      <c r="AB78" s="56">
        <f t="shared" ref="AB78" si="352">Q78+V78</f>
        <v>0</v>
      </c>
      <c r="AC78" s="60">
        <f t="shared" ref="AC78" si="353">E78+Q78</f>
        <v>0</v>
      </c>
      <c r="AD78" s="60">
        <f t="shared" ref="AD78" si="354">F78+R78</f>
        <v>0</v>
      </c>
      <c r="AE78" s="60">
        <f t="shared" ref="AE78" si="355">G78+S78</f>
        <v>0</v>
      </c>
      <c r="AF78" s="60">
        <f t="shared" ref="AF78" si="356">H78+T78</f>
        <v>0</v>
      </c>
      <c r="AG78" s="60">
        <f t="shared" ref="AG78" si="357">I78+U78</f>
        <v>0</v>
      </c>
      <c r="AH78" s="60">
        <f>J78+V78</f>
        <v>0</v>
      </c>
      <c r="AI78" s="60">
        <f t="shared" ref="AI78" si="358">K78+W78</f>
        <v>0</v>
      </c>
      <c r="AJ78" s="60">
        <f t="shared" ref="AJ78" si="359">L78+X78</f>
        <v>0</v>
      </c>
      <c r="AK78" s="60">
        <f t="shared" ref="AK78" si="360">M78+Y78</f>
        <v>0</v>
      </c>
      <c r="AL78" s="60">
        <f t="shared" ref="AL78" si="361">N78+Z78</f>
        <v>0</v>
      </c>
      <c r="AM78" s="60">
        <f t="shared" ref="AM78" si="362">O78+AA78</f>
        <v>0</v>
      </c>
      <c r="AN78" s="57">
        <f t="shared" ref="AN78" si="363">P78+AB78</f>
        <v>0</v>
      </c>
    </row>
    <row r="79" spans="1:40" ht="40.5" hidden="1" customHeight="1" x14ac:dyDescent="0.2">
      <c r="A79" s="12" t="s">
        <v>107</v>
      </c>
      <c r="B79" s="12" t="s">
        <v>109</v>
      </c>
      <c r="C79" s="13" t="s">
        <v>108</v>
      </c>
      <c r="D79" s="14" t="s">
        <v>110</v>
      </c>
      <c r="E79" s="58">
        <f t="shared" si="349"/>
        <v>126300</v>
      </c>
      <c r="F79" s="58">
        <v>126300</v>
      </c>
      <c r="G79" s="58"/>
      <c r="H79" s="58"/>
      <c r="I79" s="58"/>
      <c r="J79" s="58">
        <f t="shared" si="350"/>
        <v>0</v>
      </c>
      <c r="K79" s="58"/>
      <c r="L79" s="58"/>
      <c r="M79" s="58"/>
      <c r="N79" s="58"/>
      <c r="O79" s="58"/>
      <c r="P79" s="55">
        <f t="shared" si="351"/>
        <v>126300</v>
      </c>
      <c r="Q79" s="59">
        <f t="shared" si="114"/>
        <v>0</v>
      </c>
      <c r="R79" s="59"/>
      <c r="S79" s="59"/>
      <c r="T79" s="59"/>
      <c r="U79" s="59"/>
      <c r="V79" s="59">
        <f t="shared" si="9"/>
        <v>0</v>
      </c>
      <c r="W79" s="59"/>
      <c r="X79" s="59"/>
      <c r="Y79" s="59"/>
      <c r="Z79" s="59"/>
      <c r="AA79" s="59"/>
      <c r="AB79" s="56">
        <f t="shared" si="10"/>
        <v>0</v>
      </c>
      <c r="AC79" s="60">
        <f t="shared" si="11"/>
        <v>126300</v>
      </c>
      <c r="AD79" s="60">
        <f t="shared" si="12"/>
        <v>126300</v>
      </c>
      <c r="AE79" s="60">
        <f t="shared" si="13"/>
        <v>0</v>
      </c>
      <c r="AF79" s="60">
        <f t="shared" si="14"/>
        <v>0</v>
      </c>
      <c r="AG79" s="60">
        <f t="shared" si="15"/>
        <v>0</v>
      </c>
      <c r="AH79" s="60">
        <f t="shared" si="16"/>
        <v>0</v>
      </c>
      <c r="AI79" s="60">
        <f t="shared" si="17"/>
        <v>0</v>
      </c>
      <c r="AJ79" s="60">
        <f t="shared" si="18"/>
        <v>0</v>
      </c>
      <c r="AK79" s="60">
        <f t="shared" si="19"/>
        <v>0</v>
      </c>
      <c r="AL79" s="60">
        <f t="shared" si="20"/>
        <v>0</v>
      </c>
      <c r="AM79" s="60">
        <f t="shared" si="21"/>
        <v>0</v>
      </c>
      <c r="AN79" s="57">
        <f t="shared" si="22"/>
        <v>126300</v>
      </c>
    </row>
    <row r="80" spans="1:40" ht="36" hidden="1" x14ac:dyDescent="0.2">
      <c r="A80" s="12" t="s">
        <v>111</v>
      </c>
      <c r="B80" s="12" t="s">
        <v>112</v>
      </c>
      <c r="C80" s="13" t="s">
        <v>79</v>
      </c>
      <c r="D80" s="14" t="s">
        <v>113</v>
      </c>
      <c r="E80" s="58">
        <f t="shared" si="349"/>
        <v>52650</v>
      </c>
      <c r="F80" s="58">
        <v>52650</v>
      </c>
      <c r="G80" s="58"/>
      <c r="H80" s="58"/>
      <c r="I80" s="58"/>
      <c r="J80" s="58">
        <f t="shared" si="350"/>
        <v>0</v>
      </c>
      <c r="K80" s="58"/>
      <c r="L80" s="58"/>
      <c r="M80" s="58"/>
      <c r="N80" s="58"/>
      <c r="O80" s="58"/>
      <c r="P80" s="55">
        <f t="shared" si="351"/>
        <v>52650</v>
      </c>
      <c r="Q80" s="59">
        <f t="shared" si="114"/>
        <v>0</v>
      </c>
      <c r="R80" s="59"/>
      <c r="S80" s="59"/>
      <c r="T80" s="59"/>
      <c r="U80" s="59"/>
      <c r="V80" s="59">
        <f t="shared" si="9"/>
        <v>0</v>
      </c>
      <c r="W80" s="59"/>
      <c r="X80" s="59"/>
      <c r="Y80" s="59"/>
      <c r="Z80" s="59"/>
      <c r="AA80" s="59"/>
      <c r="AB80" s="56">
        <f t="shared" si="10"/>
        <v>0</v>
      </c>
      <c r="AC80" s="60">
        <f t="shared" si="11"/>
        <v>52650</v>
      </c>
      <c r="AD80" s="60">
        <f t="shared" si="12"/>
        <v>52650</v>
      </c>
      <c r="AE80" s="60">
        <f t="shared" si="13"/>
        <v>0</v>
      </c>
      <c r="AF80" s="60">
        <f t="shared" si="14"/>
        <v>0</v>
      </c>
      <c r="AG80" s="60">
        <f t="shared" si="15"/>
        <v>0</v>
      </c>
      <c r="AH80" s="60">
        <f t="shared" si="16"/>
        <v>0</v>
      </c>
      <c r="AI80" s="60">
        <f t="shared" si="17"/>
        <v>0</v>
      </c>
      <c r="AJ80" s="60">
        <f t="shared" si="18"/>
        <v>0</v>
      </c>
      <c r="AK80" s="60">
        <f t="shared" si="19"/>
        <v>0</v>
      </c>
      <c r="AL80" s="60">
        <f t="shared" si="20"/>
        <v>0</v>
      </c>
      <c r="AM80" s="60">
        <f t="shared" si="21"/>
        <v>0</v>
      </c>
      <c r="AN80" s="57">
        <f t="shared" si="22"/>
        <v>52650</v>
      </c>
    </row>
    <row r="81" spans="1:40" ht="53.25" hidden="1" customHeight="1" x14ac:dyDescent="0.2">
      <c r="A81" s="12" t="s">
        <v>267</v>
      </c>
      <c r="B81" s="12" t="s">
        <v>114</v>
      </c>
      <c r="C81" s="13" t="s">
        <v>79</v>
      </c>
      <c r="D81" s="14" t="s">
        <v>115</v>
      </c>
      <c r="E81" s="58">
        <f t="shared" si="349"/>
        <v>2174410</v>
      </c>
      <c r="F81" s="58">
        <v>2174410</v>
      </c>
      <c r="G81" s="58"/>
      <c r="H81" s="58"/>
      <c r="I81" s="58"/>
      <c r="J81" s="58">
        <f t="shared" si="350"/>
        <v>0</v>
      </c>
      <c r="K81" s="58"/>
      <c r="L81" s="58"/>
      <c r="M81" s="58"/>
      <c r="N81" s="58"/>
      <c r="O81" s="58"/>
      <c r="P81" s="55">
        <f t="shared" si="351"/>
        <v>2174410</v>
      </c>
      <c r="Q81" s="59">
        <f t="shared" si="114"/>
        <v>0</v>
      </c>
      <c r="R81" s="59"/>
      <c r="S81" s="59"/>
      <c r="T81" s="59"/>
      <c r="U81" s="59"/>
      <c r="V81" s="59">
        <f t="shared" si="9"/>
        <v>0</v>
      </c>
      <c r="W81" s="59"/>
      <c r="X81" s="59"/>
      <c r="Y81" s="59"/>
      <c r="Z81" s="59"/>
      <c r="AA81" s="59"/>
      <c r="AB81" s="56">
        <f t="shared" si="10"/>
        <v>0</v>
      </c>
      <c r="AC81" s="60">
        <f t="shared" si="11"/>
        <v>2174410</v>
      </c>
      <c r="AD81" s="60">
        <f t="shared" si="12"/>
        <v>2174410</v>
      </c>
      <c r="AE81" s="60">
        <f t="shared" si="13"/>
        <v>0</v>
      </c>
      <c r="AF81" s="60">
        <f t="shared" si="14"/>
        <v>0</v>
      </c>
      <c r="AG81" s="60">
        <f t="shared" si="15"/>
        <v>0</v>
      </c>
      <c r="AH81" s="60">
        <f t="shared" si="16"/>
        <v>0</v>
      </c>
      <c r="AI81" s="60">
        <f t="shared" si="17"/>
        <v>0</v>
      </c>
      <c r="AJ81" s="60">
        <f t="shared" si="18"/>
        <v>0</v>
      </c>
      <c r="AK81" s="60">
        <f t="shared" si="19"/>
        <v>0</v>
      </c>
      <c r="AL81" s="60">
        <f t="shared" si="20"/>
        <v>0</v>
      </c>
      <c r="AM81" s="60">
        <f t="shared" si="21"/>
        <v>0</v>
      </c>
      <c r="AN81" s="57">
        <f t="shared" si="22"/>
        <v>2174410</v>
      </c>
    </row>
    <row r="82" spans="1:40" ht="48" hidden="1" x14ac:dyDescent="0.2">
      <c r="A82" s="12" t="s">
        <v>116</v>
      </c>
      <c r="B82" s="12" t="s">
        <v>117</v>
      </c>
      <c r="C82" s="13" t="s">
        <v>79</v>
      </c>
      <c r="D82" s="14" t="s">
        <v>118</v>
      </c>
      <c r="E82" s="58">
        <f t="shared" si="349"/>
        <v>134000</v>
      </c>
      <c r="F82" s="58">
        <v>134000</v>
      </c>
      <c r="G82" s="58"/>
      <c r="H82" s="58"/>
      <c r="I82" s="58"/>
      <c r="J82" s="58">
        <f t="shared" si="350"/>
        <v>0</v>
      </c>
      <c r="K82" s="58"/>
      <c r="L82" s="58"/>
      <c r="M82" s="58"/>
      <c r="N82" s="58"/>
      <c r="O82" s="58"/>
      <c r="P82" s="55">
        <f t="shared" si="351"/>
        <v>134000</v>
      </c>
      <c r="Q82" s="59">
        <f t="shared" si="114"/>
        <v>0</v>
      </c>
      <c r="R82" s="59"/>
      <c r="S82" s="59"/>
      <c r="T82" s="59"/>
      <c r="U82" s="59"/>
      <c r="V82" s="59">
        <f t="shared" si="9"/>
        <v>0</v>
      </c>
      <c r="W82" s="59"/>
      <c r="X82" s="59"/>
      <c r="Y82" s="59"/>
      <c r="Z82" s="59"/>
      <c r="AA82" s="59"/>
      <c r="AB82" s="56">
        <f t="shared" si="10"/>
        <v>0</v>
      </c>
      <c r="AC82" s="60">
        <f t="shared" si="11"/>
        <v>134000</v>
      </c>
      <c r="AD82" s="60">
        <f t="shared" si="12"/>
        <v>134000</v>
      </c>
      <c r="AE82" s="60">
        <f t="shared" si="13"/>
        <v>0</v>
      </c>
      <c r="AF82" s="60">
        <f t="shared" si="14"/>
        <v>0</v>
      </c>
      <c r="AG82" s="60">
        <f t="shared" si="15"/>
        <v>0</v>
      </c>
      <c r="AH82" s="60">
        <f t="shared" si="16"/>
        <v>0</v>
      </c>
      <c r="AI82" s="60">
        <f t="shared" si="17"/>
        <v>0</v>
      </c>
      <c r="AJ82" s="60">
        <f t="shared" si="18"/>
        <v>0</v>
      </c>
      <c r="AK82" s="60">
        <f t="shared" si="19"/>
        <v>0</v>
      </c>
      <c r="AL82" s="60">
        <f t="shared" si="20"/>
        <v>0</v>
      </c>
      <c r="AM82" s="60">
        <f t="shared" si="21"/>
        <v>0</v>
      </c>
      <c r="AN82" s="57">
        <f t="shared" si="22"/>
        <v>134000</v>
      </c>
    </row>
    <row r="83" spans="1:40" ht="48" hidden="1" x14ac:dyDescent="0.2">
      <c r="A83" s="12" t="s">
        <v>199</v>
      </c>
      <c r="B83" s="12" t="s">
        <v>200</v>
      </c>
      <c r="C83" s="13" t="s">
        <v>79</v>
      </c>
      <c r="D83" s="14" t="s">
        <v>201</v>
      </c>
      <c r="E83" s="58">
        <f t="shared" si="349"/>
        <v>167100</v>
      </c>
      <c r="F83" s="58">
        <v>167100</v>
      </c>
      <c r="G83" s="58"/>
      <c r="H83" s="58"/>
      <c r="I83" s="58"/>
      <c r="J83" s="58">
        <f t="shared" si="350"/>
        <v>0</v>
      </c>
      <c r="K83" s="58"/>
      <c r="L83" s="58"/>
      <c r="M83" s="58"/>
      <c r="N83" s="58"/>
      <c r="O83" s="58"/>
      <c r="P83" s="55">
        <f t="shared" si="351"/>
        <v>167100</v>
      </c>
      <c r="Q83" s="59">
        <f t="shared" si="114"/>
        <v>0</v>
      </c>
      <c r="R83" s="59"/>
      <c r="S83" s="59"/>
      <c r="T83" s="59"/>
      <c r="U83" s="59"/>
      <c r="V83" s="59">
        <f t="shared" si="9"/>
        <v>0</v>
      </c>
      <c r="W83" s="59"/>
      <c r="X83" s="59"/>
      <c r="Y83" s="59"/>
      <c r="Z83" s="59"/>
      <c r="AA83" s="59"/>
      <c r="AB83" s="56">
        <f t="shared" si="10"/>
        <v>0</v>
      </c>
      <c r="AC83" s="60">
        <f t="shared" si="11"/>
        <v>167100</v>
      </c>
      <c r="AD83" s="60">
        <f t="shared" si="12"/>
        <v>167100</v>
      </c>
      <c r="AE83" s="60">
        <f t="shared" si="13"/>
        <v>0</v>
      </c>
      <c r="AF83" s="60">
        <f t="shared" si="14"/>
        <v>0</v>
      </c>
      <c r="AG83" s="60">
        <f t="shared" si="15"/>
        <v>0</v>
      </c>
      <c r="AH83" s="60">
        <f t="shared" si="16"/>
        <v>0</v>
      </c>
      <c r="AI83" s="60">
        <f t="shared" si="17"/>
        <v>0</v>
      </c>
      <c r="AJ83" s="60">
        <f t="shared" si="18"/>
        <v>0</v>
      </c>
      <c r="AK83" s="60">
        <f t="shared" si="19"/>
        <v>0</v>
      </c>
      <c r="AL83" s="60">
        <f t="shared" si="20"/>
        <v>0</v>
      </c>
      <c r="AM83" s="60">
        <f t="shared" si="21"/>
        <v>0</v>
      </c>
      <c r="AN83" s="57">
        <f t="shared" si="22"/>
        <v>167100</v>
      </c>
    </row>
    <row r="84" spans="1:40" ht="39.75" hidden="1" customHeight="1" x14ac:dyDescent="0.2">
      <c r="A84" s="12" t="s">
        <v>202</v>
      </c>
      <c r="B84" s="12" t="s">
        <v>203</v>
      </c>
      <c r="C84" s="13" t="s">
        <v>108</v>
      </c>
      <c r="D84" s="14" t="s">
        <v>204</v>
      </c>
      <c r="E84" s="58">
        <f t="shared" si="349"/>
        <v>19600</v>
      </c>
      <c r="F84" s="58">
        <v>19600</v>
      </c>
      <c r="G84" s="58"/>
      <c r="H84" s="58"/>
      <c r="I84" s="58"/>
      <c r="J84" s="58">
        <f t="shared" si="350"/>
        <v>0</v>
      </c>
      <c r="K84" s="58"/>
      <c r="L84" s="58"/>
      <c r="M84" s="58"/>
      <c r="N84" s="58"/>
      <c r="O84" s="58"/>
      <c r="P84" s="55">
        <f t="shared" si="351"/>
        <v>19600</v>
      </c>
      <c r="Q84" s="59">
        <f t="shared" si="114"/>
        <v>0</v>
      </c>
      <c r="R84" s="59"/>
      <c r="S84" s="59"/>
      <c r="T84" s="59"/>
      <c r="U84" s="59"/>
      <c r="V84" s="59">
        <f t="shared" si="9"/>
        <v>0</v>
      </c>
      <c r="W84" s="59"/>
      <c r="X84" s="59"/>
      <c r="Y84" s="59"/>
      <c r="Z84" s="59"/>
      <c r="AA84" s="59"/>
      <c r="AB84" s="56">
        <f t="shared" si="10"/>
        <v>0</v>
      </c>
      <c r="AC84" s="60">
        <f t="shared" si="11"/>
        <v>19600</v>
      </c>
      <c r="AD84" s="60">
        <f t="shared" si="12"/>
        <v>19600</v>
      </c>
      <c r="AE84" s="60">
        <f t="shared" si="13"/>
        <v>0</v>
      </c>
      <c r="AF84" s="60">
        <f t="shared" si="14"/>
        <v>0</v>
      </c>
      <c r="AG84" s="60">
        <f t="shared" si="15"/>
        <v>0</v>
      </c>
      <c r="AH84" s="60">
        <f t="shared" si="16"/>
        <v>0</v>
      </c>
      <c r="AI84" s="60">
        <f t="shared" si="17"/>
        <v>0</v>
      </c>
      <c r="AJ84" s="60">
        <f t="shared" si="18"/>
        <v>0</v>
      </c>
      <c r="AK84" s="60">
        <f t="shared" si="19"/>
        <v>0</v>
      </c>
      <c r="AL84" s="60">
        <f t="shared" si="20"/>
        <v>0</v>
      </c>
      <c r="AM84" s="60">
        <f t="shared" si="21"/>
        <v>0</v>
      </c>
      <c r="AN84" s="57">
        <f t="shared" si="22"/>
        <v>19600</v>
      </c>
    </row>
    <row r="85" spans="1:40" ht="75.75" hidden="1" customHeight="1" x14ac:dyDescent="0.2">
      <c r="A85" s="12" t="s">
        <v>119</v>
      </c>
      <c r="B85" s="12" t="s">
        <v>121</v>
      </c>
      <c r="C85" s="13" t="s">
        <v>120</v>
      </c>
      <c r="D85" s="14" t="s">
        <v>122</v>
      </c>
      <c r="E85" s="58">
        <f t="shared" si="349"/>
        <v>12935803</v>
      </c>
      <c r="F85" s="58">
        <v>12935803</v>
      </c>
      <c r="G85" s="58">
        <v>10534101</v>
      </c>
      <c r="H85" s="58"/>
      <c r="I85" s="58"/>
      <c r="J85" s="58">
        <f t="shared" si="350"/>
        <v>450000</v>
      </c>
      <c r="K85" s="58"/>
      <c r="L85" s="58">
        <v>450000</v>
      </c>
      <c r="M85" s="58">
        <v>50984</v>
      </c>
      <c r="N85" s="58">
        <v>111752</v>
      </c>
      <c r="O85" s="58"/>
      <c r="P85" s="55">
        <f t="shared" si="351"/>
        <v>13385803</v>
      </c>
      <c r="Q85" s="59">
        <f t="shared" si="114"/>
        <v>0</v>
      </c>
      <c r="R85" s="59"/>
      <c r="S85" s="59"/>
      <c r="T85" s="59"/>
      <c r="U85" s="59"/>
      <c r="V85" s="59">
        <f t="shared" si="9"/>
        <v>0</v>
      </c>
      <c r="W85" s="59"/>
      <c r="X85" s="59"/>
      <c r="Y85" s="59"/>
      <c r="Z85" s="59"/>
      <c r="AA85" s="59"/>
      <c r="AB85" s="56">
        <f t="shared" si="10"/>
        <v>0</v>
      </c>
      <c r="AC85" s="60">
        <f t="shared" si="11"/>
        <v>12935803</v>
      </c>
      <c r="AD85" s="60">
        <f t="shared" si="12"/>
        <v>12935803</v>
      </c>
      <c r="AE85" s="60">
        <f t="shared" si="13"/>
        <v>10534101</v>
      </c>
      <c r="AF85" s="60">
        <f t="shared" si="14"/>
        <v>0</v>
      </c>
      <c r="AG85" s="60">
        <f t="shared" si="15"/>
        <v>0</v>
      </c>
      <c r="AH85" s="60">
        <f t="shared" si="16"/>
        <v>450000</v>
      </c>
      <c r="AI85" s="60">
        <f t="shared" si="17"/>
        <v>0</v>
      </c>
      <c r="AJ85" s="60">
        <f t="shared" si="18"/>
        <v>450000</v>
      </c>
      <c r="AK85" s="60">
        <f t="shared" si="19"/>
        <v>50984</v>
      </c>
      <c r="AL85" s="60">
        <f t="shared" si="20"/>
        <v>111752</v>
      </c>
      <c r="AM85" s="60">
        <f t="shared" si="21"/>
        <v>0</v>
      </c>
      <c r="AN85" s="57">
        <f t="shared" si="22"/>
        <v>13385803</v>
      </c>
    </row>
    <row r="86" spans="1:40" s="7" customFormat="1" ht="45.75" hidden="1" customHeight="1" x14ac:dyDescent="0.2">
      <c r="A86" s="12" t="s">
        <v>37</v>
      </c>
      <c r="B86" s="12" t="s">
        <v>39</v>
      </c>
      <c r="C86" s="13" t="s">
        <v>38</v>
      </c>
      <c r="D86" s="14" t="s">
        <v>40</v>
      </c>
      <c r="E86" s="58">
        <f t="shared" si="349"/>
        <v>14398</v>
      </c>
      <c r="F86" s="58">
        <v>14398</v>
      </c>
      <c r="G86" s="58"/>
      <c r="H86" s="58"/>
      <c r="I86" s="58"/>
      <c r="J86" s="58">
        <f t="shared" si="350"/>
        <v>0</v>
      </c>
      <c r="K86" s="58"/>
      <c r="L86" s="58"/>
      <c r="M86" s="58"/>
      <c r="N86" s="58"/>
      <c r="O86" s="58"/>
      <c r="P86" s="55">
        <f t="shared" ref="P86" si="364">E86+J86</f>
        <v>14398</v>
      </c>
      <c r="Q86" s="59">
        <f t="shared" ref="Q86" si="365">R86+U86</f>
        <v>0</v>
      </c>
      <c r="R86" s="59"/>
      <c r="S86" s="59"/>
      <c r="T86" s="59"/>
      <c r="U86" s="59"/>
      <c r="V86" s="59">
        <f t="shared" si="9"/>
        <v>0</v>
      </c>
      <c r="W86" s="59"/>
      <c r="X86" s="59"/>
      <c r="Y86" s="59"/>
      <c r="Z86" s="59"/>
      <c r="AA86" s="59"/>
      <c r="AB86" s="56">
        <f t="shared" ref="AB86" si="366">Q86+V86</f>
        <v>0</v>
      </c>
      <c r="AC86" s="60">
        <f t="shared" ref="AC86" si="367">E86+Q86</f>
        <v>14398</v>
      </c>
      <c r="AD86" s="60">
        <f t="shared" ref="AD86" si="368">F86+R86</f>
        <v>14398</v>
      </c>
      <c r="AE86" s="60">
        <f t="shared" ref="AE86" si="369">G86+S86</f>
        <v>0</v>
      </c>
      <c r="AF86" s="60">
        <f t="shared" ref="AF86" si="370">H86+T86</f>
        <v>0</v>
      </c>
      <c r="AG86" s="60">
        <f t="shared" ref="AG86" si="371">I86+U86</f>
        <v>0</v>
      </c>
      <c r="AH86" s="60">
        <f t="shared" ref="AH86" si="372">J86+V86</f>
        <v>0</v>
      </c>
      <c r="AI86" s="60">
        <f t="shared" ref="AI86" si="373">K86+W86</f>
        <v>0</v>
      </c>
      <c r="AJ86" s="60">
        <f t="shared" ref="AJ86" si="374">L86+X86</f>
        <v>0</v>
      </c>
      <c r="AK86" s="60">
        <f t="shared" ref="AK86" si="375">M86+Y86</f>
        <v>0</v>
      </c>
      <c r="AL86" s="60">
        <f t="shared" ref="AL86" si="376">N86+Z86</f>
        <v>0</v>
      </c>
      <c r="AM86" s="60">
        <f t="shared" ref="AM86" si="377">O86+AA86</f>
        <v>0</v>
      </c>
      <c r="AN86" s="57">
        <f t="shared" ref="AN86" si="378">P86+AB86</f>
        <v>14398</v>
      </c>
    </row>
    <row r="87" spans="1:40" ht="51.75" hidden="1" customHeight="1" x14ac:dyDescent="0.2">
      <c r="A87" s="12" t="s">
        <v>123</v>
      </c>
      <c r="B87" s="12" t="s">
        <v>124</v>
      </c>
      <c r="C87" s="13" t="s">
        <v>38</v>
      </c>
      <c r="D87" s="14" t="s">
        <v>125</v>
      </c>
      <c r="E87" s="58">
        <f t="shared" si="349"/>
        <v>21200</v>
      </c>
      <c r="F87" s="58">
        <v>21200</v>
      </c>
      <c r="G87" s="58"/>
      <c r="H87" s="58"/>
      <c r="I87" s="58"/>
      <c r="J87" s="58">
        <f t="shared" si="350"/>
        <v>0</v>
      </c>
      <c r="K87" s="58"/>
      <c r="L87" s="58"/>
      <c r="M87" s="58"/>
      <c r="N87" s="58"/>
      <c r="O87" s="58"/>
      <c r="P87" s="55">
        <f t="shared" si="351"/>
        <v>21200</v>
      </c>
      <c r="Q87" s="59">
        <f t="shared" si="114"/>
        <v>0</v>
      </c>
      <c r="R87" s="59"/>
      <c r="S87" s="59"/>
      <c r="T87" s="59"/>
      <c r="U87" s="59"/>
      <c r="V87" s="59">
        <f t="shared" si="9"/>
        <v>0</v>
      </c>
      <c r="W87" s="59"/>
      <c r="X87" s="59"/>
      <c r="Y87" s="59"/>
      <c r="Z87" s="59"/>
      <c r="AA87" s="59"/>
      <c r="AB87" s="56">
        <f t="shared" si="10"/>
        <v>0</v>
      </c>
      <c r="AC87" s="60">
        <f t="shared" si="11"/>
        <v>21200</v>
      </c>
      <c r="AD87" s="60">
        <f t="shared" si="12"/>
        <v>21200</v>
      </c>
      <c r="AE87" s="60">
        <f t="shared" si="13"/>
        <v>0</v>
      </c>
      <c r="AF87" s="60">
        <f t="shared" si="14"/>
        <v>0</v>
      </c>
      <c r="AG87" s="60">
        <f t="shared" si="15"/>
        <v>0</v>
      </c>
      <c r="AH87" s="60">
        <f t="shared" si="16"/>
        <v>0</v>
      </c>
      <c r="AI87" s="60">
        <f t="shared" si="17"/>
        <v>0</v>
      </c>
      <c r="AJ87" s="60">
        <f t="shared" si="18"/>
        <v>0</v>
      </c>
      <c r="AK87" s="60">
        <f t="shared" si="19"/>
        <v>0</v>
      </c>
      <c r="AL87" s="60">
        <f t="shared" si="20"/>
        <v>0</v>
      </c>
      <c r="AM87" s="60">
        <f t="shared" si="21"/>
        <v>0</v>
      </c>
      <c r="AN87" s="57">
        <f t="shared" si="22"/>
        <v>21200</v>
      </c>
    </row>
    <row r="88" spans="1:40" ht="27" customHeight="1" x14ac:dyDescent="0.2">
      <c r="A88" s="12" t="s">
        <v>126</v>
      </c>
      <c r="B88" s="12" t="s">
        <v>127</v>
      </c>
      <c r="C88" s="13" t="s">
        <v>38</v>
      </c>
      <c r="D88" s="14" t="s">
        <v>128</v>
      </c>
      <c r="E88" s="58">
        <f t="shared" si="349"/>
        <v>23300</v>
      </c>
      <c r="F88" s="58">
        <v>23300</v>
      </c>
      <c r="G88" s="58"/>
      <c r="H88" s="58"/>
      <c r="I88" s="58"/>
      <c r="J88" s="58">
        <f t="shared" si="350"/>
        <v>0</v>
      </c>
      <c r="K88" s="58"/>
      <c r="L88" s="58"/>
      <c r="M88" s="58"/>
      <c r="N88" s="58"/>
      <c r="O88" s="58"/>
      <c r="P88" s="55">
        <f t="shared" si="351"/>
        <v>23300</v>
      </c>
      <c r="Q88" s="59">
        <f t="shared" si="114"/>
        <v>10050</v>
      </c>
      <c r="R88" s="59">
        <v>10050</v>
      </c>
      <c r="S88" s="59"/>
      <c r="T88" s="59"/>
      <c r="U88" s="59"/>
      <c r="V88" s="59">
        <f t="shared" si="9"/>
        <v>0</v>
      </c>
      <c r="W88" s="59"/>
      <c r="X88" s="59"/>
      <c r="Y88" s="59"/>
      <c r="Z88" s="59"/>
      <c r="AA88" s="59"/>
      <c r="AB88" s="56">
        <f t="shared" si="10"/>
        <v>10050</v>
      </c>
      <c r="AC88" s="60">
        <f t="shared" si="11"/>
        <v>33350</v>
      </c>
      <c r="AD88" s="60">
        <f t="shared" si="12"/>
        <v>33350</v>
      </c>
      <c r="AE88" s="60">
        <f t="shared" si="13"/>
        <v>0</v>
      </c>
      <c r="AF88" s="60">
        <f t="shared" si="14"/>
        <v>0</v>
      </c>
      <c r="AG88" s="60">
        <f t="shared" si="15"/>
        <v>0</v>
      </c>
      <c r="AH88" s="60">
        <f t="shared" si="16"/>
        <v>0</v>
      </c>
      <c r="AI88" s="60">
        <f t="shared" si="17"/>
        <v>0</v>
      </c>
      <c r="AJ88" s="60">
        <f t="shared" si="18"/>
        <v>0</v>
      </c>
      <c r="AK88" s="60">
        <f t="shared" si="19"/>
        <v>0</v>
      </c>
      <c r="AL88" s="60">
        <f t="shared" si="20"/>
        <v>0</v>
      </c>
      <c r="AM88" s="60">
        <f t="shared" si="21"/>
        <v>0</v>
      </c>
      <c r="AN88" s="57">
        <f t="shared" si="22"/>
        <v>33350</v>
      </c>
    </row>
    <row r="89" spans="1:40" s="7" customFormat="1" ht="75.75" hidden="1" customHeight="1" x14ac:dyDescent="0.2">
      <c r="A89" s="12" t="s">
        <v>279</v>
      </c>
      <c r="B89" s="12">
        <v>3124</v>
      </c>
      <c r="C89" s="13" t="s">
        <v>38</v>
      </c>
      <c r="D89" s="14" t="s">
        <v>280</v>
      </c>
      <c r="E89" s="58">
        <f t="shared" ref="E89" si="379">F89+I89</f>
        <v>0</v>
      </c>
      <c r="F89" s="58"/>
      <c r="G89" s="58"/>
      <c r="H89" s="58"/>
      <c r="I89" s="58"/>
      <c r="J89" s="58">
        <f t="shared" ref="J89" si="380">O89+L89</f>
        <v>0</v>
      </c>
      <c r="K89" s="58"/>
      <c r="L89" s="58"/>
      <c r="M89" s="58"/>
      <c r="N89" s="58"/>
      <c r="O89" s="58"/>
      <c r="P89" s="55">
        <f t="shared" si="351"/>
        <v>0</v>
      </c>
      <c r="Q89" s="59">
        <f t="shared" si="114"/>
        <v>0</v>
      </c>
      <c r="R89" s="59"/>
      <c r="S89" s="59"/>
      <c r="T89" s="59"/>
      <c r="U89" s="59"/>
      <c r="V89" s="59">
        <f t="shared" si="9"/>
        <v>0</v>
      </c>
      <c r="W89" s="59"/>
      <c r="X89" s="59"/>
      <c r="Y89" s="59"/>
      <c r="Z89" s="59"/>
      <c r="AA89" s="59"/>
      <c r="AB89" s="56">
        <f t="shared" si="10"/>
        <v>0</v>
      </c>
      <c r="AC89" s="60">
        <f t="shared" ref="AC89" si="381">E89+Q89</f>
        <v>0</v>
      </c>
      <c r="AD89" s="60">
        <f t="shared" ref="AD89" si="382">F89+R89</f>
        <v>0</v>
      </c>
      <c r="AE89" s="60">
        <f t="shared" ref="AE89" si="383">G89+S89</f>
        <v>0</v>
      </c>
      <c r="AF89" s="60">
        <f t="shared" ref="AF89" si="384">H89+T89</f>
        <v>0</v>
      </c>
      <c r="AG89" s="60">
        <f t="shared" ref="AG89" si="385">I89+U89</f>
        <v>0</v>
      </c>
      <c r="AH89" s="60">
        <f t="shared" ref="AH89" si="386">J89+V89</f>
        <v>0</v>
      </c>
      <c r="AI89" s="60">
        <f t="shared" ref="AI89" si="387">K89+W89</f>
        <v>0</v>
      </c>
      <c r="AJ89" s="60">
        <f t="shared" ref="AJ89" si="388">L89+X89</f>
        <v>0</v>
      </c>
      <c r="AK89" s="60">
        <f t="shared" ref="AK89" si="389">M89+Y89</f>
        <v>0</v>
      </c>
      <c r="AL89" s="60">
        <f t="shared" ref="AL89" si="390">N89+Z89</f>
        <v>0</v>
      </c>
      <c r="AM89" s="60">
        <f t="shared" ref="AM89" si="391">O89+AA89</f>
        <v>0</v>
      </c>
      <c r="AN89" s="57">
        <f t="shared" ref="AN89" si="392">P89+AB89</f>
        <v>0</v>
      </c>
    </row>
    <row r="90" spans="1:40" s="7" customFormat="1" ht="104.25" hidden="1" customHeight="1" x14ac:dyDescent="0.2">
      <c r="A90" s="12" t="s">
        <v>237</v>
      </c>
      <c r="B90" s="12" t="s">
        <v>238</v>
      </c>
      <c r="C90" s="13" t="s">
        <v>38</v>
      </c>
      <c r="D90" s="14" t="s">
        <v>236</v>
      </c>
      <c r="E90" s="58">
        <f t="shared" si="349"/>
        <v>235200</v>
      </c>
      <c r="F90" s="58">
        <v>235200</v>
      </c>
      <c r="G90" s="58"/>
      <c r="H90" s="58"/>
      <c r="I90" s="58"/>
      <c r="J90" s="58">
        <f t="shared" si="350"/>
        <v>0</v>
      </c>
      <c r="K90" s="58"/>
      <c r="L90" s="58"/>
      <c r="M90" s="58"/>
      <c r="N90" s="58"/>
      <c r="O90" s="58"/>
      <c r="P90" s="55">
        <f t="shared" si="351"/>
        <v>235200</v>
      </c>
      <c r="Q90" s="59">
        <f t="shared" si="114"/>
        <v>0</v>
      </c>
      <c r="R90" s="59"/>
      <c r="S90" s="59"/>
      <c r="T90" s="59"/>
      <c r="U90" s="59"/>
      <c r="V90" s="59">
        <f t="shared" si="9"/>
        <v>0</v>
      </c>
      <c r="W90" s="59"/>
      <c r="X90" s="59"/>
      <c r="Y90" s="59"/>
      <c r="Z90" s="59"/>
      <c r="AA90" s="59"/>
      <c r="AB90" s="56">
        <f t="shared" ref="AB90" si="393">Q90+V90</f>
        <v>0</v>
      </c>
      <c r="AC90" s="60">
        <f t="shared" ref="AC90" si="394">E90+Q90</f>
        <v>235200</v>
      </c>
      <c r="AD90" s="60">
        <f t="shared" ref="AD90" si="395">F90+R90</f>
        <v>235200</v>
      </c>
      <c r="AE90" s="60">
        <f t="shared" ref="AE90" si="396">G90+S90</f>
        <v>0</v>
      </c>
      <c r="AF90" s="60">
        <f t="shared" ref="AF90" si="397">H90+T90</f>
        <v>0</v>
      </c>
      <c r="AG90" s="60">
        <f t="shared" ref="AG90" si="398">I90+U90</f>
        <v>0</v>
      </c>
      <c r="AH90" s="60">
        <f t="shared" ref="AH90" si="399">J90+V90</f>
        <v>0</v>
      </c>
      <c r="AI90" s="60">
        <f t="shared" ref="AI90" si="400">K90+W90</f>
        <v>0</v>
      </c>
      <c r="AJ90" s="60">
        <f t="shared" ref="AJ90" si="401">L90+X90</f>
        <v>0</v>
      </c>
      <c r="AK90" s="60">
        <f t="shared" ref="AK90" si="402">M90+Y90</f>
        <v>0</v>
      </c>
      <c r="AL90" s="60">
        <f t="shared" ref="AL90" si="403">N90+Z90</f>
        <v>0</v>
      </c>
      <c r="AM90" s="60">
        <f t="shared" ref="AM90" si="404">O90+AA90</f>
        <v>0</v>
      </c>
      <c r="AN90" s="57">
        <f t="shared" ref="AN90" si="405">P90+AB90</f>
        <v>235200</v>
      </c>
    </row>
    <row r="91" spans="1:40" ht="113.25" hidden="1" customHeight="1" x14ac:dyDescent="0.2">
      <c r="A91" s="12" t="s">
        <v>129</v>
      </c>
      <c r="B91" s="12" t="s">
        <v>130</v>
      </c>
      <c r="C91" s="13" t="s">
        <v>72</v>
      </c>
      <c r="D91" s="14" t="s">
        <v>131</v>
      </c>
      <c r="E91" s="58">
        <f t="shared" si="349"/>
        <v>2589200</v>
      </c>
      <c r="F91" s="58">
        <v>2589200</v>
      </c>
      <c r="G91" s="58"/>
      <c r="H91" s="58"/>
      <c r="I91" s="58"/>
      <c r="J91" s="58">
        <f t="shared" si="350"/>
        <v>0</v>
      </c>
      <c r="K91" s="58"/>
      <c r="L91" s="58"/>
      <c r="M91" s="58"/>
      <c r="N91" s="58"/>
      <c r="O91" s="58"/>
      <c r="P91" s="55">
        <f t="shared" si="351"/>
        <v>2589200</v>
      </c>
      <c r="Q91" s="59">
        <f t="shared" si="114"/>
        <v>0</v>
      </c>
      <c r="R91" s="59"/>
      <c r="S91" s="59"/>
      <c r="T91" s="59"/>
      <c r="U91" s="59"/>
      <c r="V91" s="59">
        <f t="shared" si="9"/>
        <v>0</v>
      </c>
      <c r="W91" s="59"/>
      <c r="X91" s="59"/>
      <c r="Y91" s="59"/>
      <c r="Z91" s="59"/>
      <c r="AA91" s="59"/>
      <c r="AB91" s="56">
        <f t="shared" si="10"/>
        <v>0</v>
      </c>
      <c r="AC91" s="60">
        <f t="shared" si="11"/>
        <v>2589200</v>
      </c>
      <c r="AD91" s="60">
        <f t="shared" si="12"/>
        <v>2589200</v>
      </c>
      <c r="AE91" s="60">
        <f t="shared" si="13"/>
        <v>0</v>
      </c>
      <c r="AF91" s="60">
        <f t="shared" si="14"/>
        <v>0</v>
      </c>
      <c r="AG91" s="60">
        <f t="shared" si="15"/>
        <v>0</v>
      </c>
      <c r="AH91" s="60">
        <f t="shared" si="16"/>
        <v>0</v>
      </c>
      <c r="AI91" s="60">
        <f t="shared" si="17"/>
        <v>0</v>
      </c>
      <c r="AJ91" s="60">
        <f t="shared" si="18"/>
        <v>0</v>
      </c>
      <c r="AK91" s="60">
        <f t="shared" si="19"/>
        <v>0</v>
      </c>
      <c r="AL91" s="60">
        <f t="shared" si="20"/>
        <v>0</v>
      </c>
      <c r="AM91" s="60">
        <f t="shared" si="21"/>
        <v>0</v>
      </c>
      <c r="AN91" s="57">
        <f t="shared" si="22"/>
        <v>2589200</v>
      </c>
    </row>
    <row r="92" spans="1:40" ht="72" hidden="1" x14ac:dyDescent="0.2">
      <c r="A92" s="12" t="s">
        <v>205</v>
      </c>
      <c r="B92" s="12" t="s">
        <v>206</v>
      </c>
      <c r="C92" s="13" t="s">
        <v>72</v>
      </c>
      <c r="D92" s="14" t="s">
        <v>207</v>
      </c>
      <c r="E92" s="58">
        <f t="shared" si="349"/>
        <v>25959</v>
      </c>
      <c r="F92" s="58">
        <v>25959</v>
      </c>
      <c r="G92" s="58"/>
      <c r="H92" s="58"/>
      <c r="I92" s="58"/>
      <c r="J92" s="58">
        <f t="shared" si="350"/>
        <v>0</v>
      </c>
      <c r="K92" s="58"/>
      <c r="L92" s="58"/>
      <c r="M92" s="58"/>
      <c r="N92" s="58"/>
      <c r="O92" s="58"/>
      <c r="P92" s="55">
        <f t="shared" si="351"/>
        <v>25959</v>
      </c>
      <c r="Q92" s="59">
        <f t="shared" si="114"/>
        <v>0</v>
      </c>
      <c r="R92" s="59"/>
      <c r="S92" s="59"/>
      <c r="T92" s="59"/>
      <c r="U92" s="59"/>
      <c r="V92" s="59">
        <f t="shared" si="9"/>
        <v>0</v>
      </c>
      <c r="W92" s="59"/>
      <c r="X92" s="59"/>
      <c r="Y92" s="59"/>
      <c r="Z92" s="59"/>
      <c r="AA92" s="59"/>
      <c r="AB92" s="56">
        <f t="shared" si="10"/>
        <v>0</v>
      </c>
      <c r="AC92" s="60">
        <f t="shared" si="11"/>
        <v>25959</v>
      </c>
      <c r="AD92" s="60">
        <f t="shared" si="12"/>
        <v>25959</v>
      </c>
      <c r="AE92" s="60">
        <f t="shared" si="13"/>
        <v>0</v>
      </c>
      <c r="AF92" s="60">
        <f t="shared" si="14"/>
        <v>0</v>
      </c>
      <c r="AG92" s="60">
        <f t="shared" si="15"/>
        <v>0</v>
      </c>
      <c r="AH92" s="60">
        <f t="shared" si="16"/>
        <v>0</v>
      </c>
      <c r="AI92" s="60">
        <f t="shared" si="17"/>
        <v>0</v>
      </c>
      <c r="AJ92" s="60">
        <f t="shared" si="18"/>
        <v>0</v>
      </c>
      <c r="AK92" s="60">
        <f t="shared" si="19"/>
        <v>0</v>
      </c>
      <c r="AL92" s="60">
        <f t="shared" si="20"/>
        <v>0</v>
      </c>
      <c r="AM92" s="60">
        <f t="shared" si="21"/>
        <v>0</v>
      </c>
      <c r="AN92" s="57">
        <f t="shared" si="22"/>
        <v>25959</v>
      </c>
    </row>
    <row r="93" spans="1:40" ht="98.25" hidden="1" customHeight="1" x14ac:dyDescent="0.2">
      <c r="A93" s="12" t="s">
        <v>132</v>
      </c>
      <c r="B93" s="12" t="s">
        <v>134</v>
      </c>
      <c r="C93" s="13" t="s">
        <v>133</v>
      </c>
      <c r="D93" s="14" t="s">
        <v>135</v>
      </c>
      <c r="E93" s="58">
        <f t="shared" si="349"/>
        <v>48400</v>
      </c>
      <c r="F93" s="58">
        <v>48400</v>
      </c>
      <c r="G93" s="58"/>
      <c r="H93" s="58"/>
      <c r="I93" s="58"/>
      <c r="J93" s="58">
        <f t="shared" si="350"/>
        <v>0</v>
      </c>
      <c r="K93" s="58"/>
      <c r="L93" s="58"/>
      <c r="M93" s="58"/>
      <c r="N93" s="58"/>
      <c r="O93" s="58"/>
      <c r="P93" s="55">
        <f t="shared" si="351"/>
        <v>48400</v>
      </c>
      <c r="Q93" s="59">
        <f t="shared" si="114"/>
        <v>0</v>
      </c>
      <c r="R93" s="59"/>
      <c r="S93" s="59"/>
      <c r="T93" s="59"/>
      <c r="U93" s="59"/>
      <c r="V93" s="59">
        <f t="shared" si="9"/>
        <v>0</v>
      </c>
      <c r="W93" s="59"/>
      <c r="X93" s="59"/>
      <c r="Y93" s="59"/>
      <c r="Z93" s="59"/>
      <c r="AA93" s="59"/>
      <c r="AB93" s="56">
        <f t="shared" si="10"/>
        <v>0</v>
      </c>
      <c r="AC93" s="60">
        <f t="shared" si="11"/>
        <v>48400</v>
      </c>
      <c r="AD93" s="60">
        <f t="shared" si="12"/>
        <v>48400</v>
      </c>
      <c r="AE93" s="60">
        <f t="shared" si="13"/>
        <v>0</v>
      </c>
      <c r="AF93" s="60">
        <f t="shared" si="14"/>
        <v>0</v>
      </c>
      <c r="AG93" s="60">
        <f t="shared" si="15"/>
        <v>0</v>
      </c>
      <c r="AH93" s="60">
        <f t="shared" si="16"/>
        <v>0</v>
      </c>
      <c r="AI93" s="60">
        <f t="shared" si="17"/>
        <v>0</v>
      </c>
      <c r="AJ93" s="60">
        <f t="shared" si="18"/>
        <v>0</v>
      </c>
      <c r="AK93" s="60">
        <f t="shared" si="19"/>
        <v>0</v>
      </c>
      <c r="AL93" s="60">
        <f t="shared" si="20"/>
        <v>0</v>
      </c>
      <c r="AM93" s="60">
        <f t="shared" si="21"/>
        <v>0</v>
      </c>
      <c r="AN93" s="57">
        <f t="shared" si="22"/>
        <v>48400</v>
      </c>
    </row>
    <row r="94" spans="1:40" s="7" customFormat="1" ht="109.5" hidden="1" customHeight="1" x14ac:dyDescent="0.2">
      <c r="A94" s="12" t="s">
        <v>281</v>
      </c>
      <c r="B94" s="12" t="s">
        <v>282</v>
      </c>
      <c r="C94" s="13" t="s">
        <v>108</v>
      </c>
      <c r="D94" s="14" t="s">
        <v>283</v>
      </c>
      <c r="E94" s="58">
        <f t="shared" si="349"/>
        <v>292505</v>
      </c>
      <c r="F94" s="58">
        <v>292505</v>
      </c>
      <c r="G94" s="58">
        <v>239758</v>
      </c>
      <c r="H94" s="58"/>
      <c r="I94" s="58"/>
      <c r="J94" s="58"/>
      <c r="K94" s="58"/>
      <c r="L94" s="58"/>
      <c r="M94" s="58"/>
      <c r="N94" s="58"/>
      <c r="O94" s="58"/>
      <c r="P94" s="55">
        <f t="shared" ref="P94" si="406">E94+J94</f>
        <v>292505</v>
      </c>
      <c r="Q94" s="59">
        <f t="shared" ref="Q94" si="407">R94+U94</f>
        <v>0</v>
      </c>
      <c r="R94" s="59"/>
      <c r="S94" s="59"/>
      <c r="T94" s="59"/>
      <c r="U94" s="59"/>
      <c r="V94" s="59">
        <f t="shared" si="9"/>
        <v>0</v>
      </c>
      <c r="W94" s="59"/>
      <c r="X94" s="59"/>
      <c r="Y94" s="59"/>
      <c r="Z94" s="59"/>
      <c r="AA94" s="59"/>
      <c r="AB94" s="56">
        <f t="shared" ref="AB94" si="408">Q94+V94</f>
        <v>0</v>
      </c>
      <c r="AC94" s="60">
        <f t="shared" ref="AC94" si="409">E94+Q94</f>
        <v>292505</v>
      </c>
      <c r="AD94" s="60">
        <f t="shared" ref="AD94" si="410">F94+R94</f>
        <v>292505</v>
      </c>
      <c r="AE94" s="60">
        <f t="shared" ref="AE94" si="411">G94+S94</f>
        <v>239758</v>
      </c>
      <c r="AF94" s="60">
        <f t="shared" ref="AF94" si="412">H94+T94</f>
        <v>0</v>
      </c>
      <c r="AG94" s="60">
        <f t="shared" ref="AG94" si="413">I94+U94</f>
        <v>0</v>
      </c>
      <c r="AH94" s="60">
        <f t="shared" ref="AH94" si="414">J94+V94</f>
        <v>0</v>
      </c>
      <c r="AI94" s="60">
        <f t="shared" ref="AI94" si="415">K94+W94</f>
        <v>0</v>
      </c>
      <c r="AJ94" s="60">
        <f t="shared" ref="AJ94" si="416">L94+X94</f>
        <v>0</v>
      </c>
      <c r="AK94" s="60">
        <f t="shared" ref="AK94" si="417">M94+Y94</f>
        <v>0</v>
      </c>
      <c r="AL94" s="60">
        <f t="shared" ref="AL94" si="418">N94+Z94</f>
        <v>0</v>
      </c>
      <c r="AM94" s="60">
        <f t="shared" ref="AM94" si="419">O94+AA94</f>
        <v>0</v>
      </c>
      <c r="AN94" s="57">
        <f>P94+AB94</f>
        <v>292505</v>
      </c>
    </row>
    <row r="95" spans="1:40" s="7" customFormat="1" ht="387" hidden="1" customHeight="1" x14ac:dyDescent="0.2">
      <c r="A95" s="12" t="s">
        <v>250</v>
      </c>
      <c r="B95" s="12" t="s">
        <v>251</v>
      </c>
      <c r="C95" s="13" t="s">
        <v>133</v>
      </c>
      <c r="D95" s="44" t="s">
        <v>253</v>
      </c>
      <c r="E95" s="58">
        <f t="shared" ref="E95" si="420">F95+I95</f>
        <v>0</v>
      </c>
      <c r="F95" s="58"/>
      <c r="G95" s="58"/>
      <c r="H95" s="58"/>
      <c r="I95" s="58"/>
      <c r="J95" s="68">
        <f>O95+L95</f>
        <v>0</v>
      </c>
      <c r="K95" s="68"/>
      <c r="L95" s="58"/>
      <c r="M95" s="58"/>
      <c r="N95" s="58"/>
      <c r="O95" s="68"/>
      <c r="P95" s="63">
        <f t="shared" ref="P95" si="421">E95+J95</f>
        <v>0</v>
      </c>
      <c r="Q95" s="59">
        <f t="shared" ref="Q95" si="422">R95+U95</f>
        <v>0</v>
      </c>
      <c r="R95" s="59"/>
      <c r="S95" s="59"/>
      <c r="T95" s="59"/>
      <c r="U95" s="59"/>
      <c r="V95" s="64"/>
      <c r="W95" s="64"/>
      <c r="X95" s="59"/>
      <c r="Y95" s="59"/>
      <c r="Z95" s="59"/>
      <c r="AA95" s="64"/>
      <c r="AB95" s="65">
        <f t="shared" ref="AB95" si="423">Q95+V95</f>
        <v>0</v>
      </c>
      <c r="AC95" s="60">
        <f t="shared" ref="AC95:AC96" si="424">E95+Q95</f>
        <v>0</v>
      </c>
      <c r="AD95" s="60">
        <f t="shared" ref="AD95:AD96" si="425">F95+R95</f>
        <v>0</v>
      </c>
      <c r="AE95" s="60">
        <f t="shared" ref="AE95:AE96" si="426">G95+S95</f>
        <v>0</v>
      </c>
      <c r="AF95" s="60">
        <f t="shared" ref="AF95:AF96" si="427">H95+T95</f>
        <v>0</v>
      </c>
      <c r="AG95" s="60">
        <f t="shared" ref="AG95:AG96" si="428">I95+U95</f>
        <v>0</v>
      </c>
      <c r="AH95" s="69">
        <f t="shared" ref="AH95:AH96" si="429">J95+V95</f>
        <v>0</v>
      </c>
      <c r="AI95" s="69">
        <f>K95+W95</f>
        <v>0</v>
      </c>
      <c r="AJ95" s="60">
        <f t="shared" ref="AJ95:AJ96" si="430">L95+X95</f>
        <v>0</v>
      </c>
      <c r="AK95" s="60">
        <f t="shared" ref="AK95:AK96" si="431">M95+Y95</f>
        <v>0</v>
      </c>
      <c r="AL95" s="60">
        <f t="shared" ref="AL95:AL96" si="432">N95+Z95</f>
        <v>0</v>
      </c>
      <c r="AM95" s="69">
        <f t="shared" ref="AM95:AM96" si="433">O95+AA95</f>
        <v>0</v>
      </c>
      <c r="AN95" s="66">
        <f t="shared" ref="AN95" si="434">P95+AB95</f>
        <v>0</v>
      </c>
    </row>
    <row r="96" spans="1:40" s="7" customFormat="1" ht="387" hidden="1" customHeight="1" x14ac:dyDescent="0.2">
      <c r="A96" s="12" t="s">
        <v>328</v>
      </c>
      <c r="B96" s="12" t="s">
        <v>329</v>
      </c>
      <c r="C96" s="13" t="s">
        <v>133</v>
      </c>
      <c r="D96" s="44" t="s">
        <v>330</v>
      </c>
      <c r="E96" s="58"/>
      <c r="F96" s="58"/>
      <c r="G96" s="58"/>
      <c r="H96" s="58"/>
      <c r="I96" s="58"/>
      <c r="J96" s="68">
        <f>L96+O96</f>
        <v>6102841.5599999996</v>
      </c>
      <c r="K96" s="68">
        <v>6102841.5599999996</v>
      </c>
      <c r="L96" s="58"/>
      <c r="M96" s="58"/>
      <c r="N96" s="58"/>
      <c r="O96" s="68">
        <v>6102841.5599999996</v>
      </c>
      <c r="P96" s="63">
        <f>J96+E96</f>
        <v>6102841.5599999996</v>
      </c>
      <c r="Q96" s="59"/>
      <c r="R96" s="59"/>
      <c r="S96" s="59"/>
      <c r="T96" s="59"/>
      <c r="U96" s="59"/>
      <c r="V96" s="64">
        <f>X96+AA96</f>
        <v>0</v>
      </c>
      <c r="W96" s="64"/>
      <c r="X96" s="59"/>
      <c r="Y96" s="59"/>
      <c r="Z96" s="59"/>
      <c r="AA96" s="64"/>
      <c r="AB96" s="65">
        <f>Q96+V96</f>
        <v>0</v>
      </c>
      <c r="AC96" s="60">
        <f t="shared" si="424"/>
        <v>0</v>
      </c>
      <c r="AD96" s="60">
        <f t="shared" si="425"/>
        <v>0</v>
      </c>
      <c r="AE96" s="60">
        <f t="shared" si="426"/>
        <v>0</v>
      </c>
      <c r="AF96" s="60">
        <f t="shared" si="427"/>
        <v>0</v>
      </c>
      <c r="AG96" s="60">
        <f t="shared" si="428"/>
        <v>0</v>
      </c>
      <c r="AH96" s="69">
        <f t="shared" si="429"/>
        <v>6102841.5599999996</v>
      </c>
      <c r="AI96" s="69">
        <f t="shared" ref="AI96" si="435">K96+W96</f>
        <v>6102841.5599999996</v>
      </c>
      <c r="AJ96" s="60">
        <f t="shared" si="430"/>
        <v>0</v>
      </c>
      <c r="AK96" s="60">
        <f t="shared" si="431"/>
        <v>0</v>
      </c>
      <c r="AL96" s="60">
        <f t="shared" si="432"/>
        <v>0</v>
      </c>
      <c r="AM96" s="69">
        <f t="shared" si="433"/>
        <v>6102841.5599999996</v>
      </c>
      <c r="AN96" s="66">
        <f>P96+AB96</f>
        <v>6102841.5599999996</v>
      </c>
    </row>
    <row r="97" spans="1:40" ht="38.25" customHeight="1" x14ac:dyDescent="0.2">
      <c r="A97" s="12" t="s">
        <v>136</v>
      </c>
      <c r="B97" s="12" t="s">
        <v>138</v>
      </c>
      <c r="C97" s="13" t="s">
        <v>137</v>
      </c>
      <c r="D97" s="14" t="s">
        <v>139</v>
      </c>
      <c r="E97" s="58">
        <f t="shared" si="349"/>
        <v>11431758</v>
      </c>
      <c r="F97" s="58">
        <v>11431758</v>
      </c>
      <c r="G97" s="58"/>
      <c r="H97" s="58"/>
      <c r="I97" s="58"/>
      <c r="J97" s="58">
        <f t="shared" si="350"/>
        <v>0</v>
      </c>
      <c r="K97" s="58"/>
      <c r="L97" s="58"/>
      <c r="M97" s="58"/>
      <c r="N97" s="58"/>
      <c r="O97" s="58"/>
      <c r="P97" s="55">
        <f t="shared" si="351"/>
        <v>11431758</v>
      </c>
      <c r="Q97" s="59">
        <f t="shared" si="114"/>
        <v>1261059</v>
      </c>
      <c r="R97" s="59">
        <v>1261059</v>
      </c>
      <c r="S97" s="59"/>
      <c r="T97" s="59"/>
      <c r="U97" s="59"/>
      <c r="V97" s="59">
        <f t="shared" si="9"/>
        <v>0</v>
      </c>
      <c r="W97" s="59"/>
      <c r="X97" s="59"/>
      <c r="Y97" s="59"/>
      <c r="Z97" s="59"/>
      <c r="AA97" s="59"/>
      <c r="AB97" s="56">
        <f t="shared" si="10"/>
        <v>1261059</v>
      </c>
      <c r="AC97" s="60">
        <f t="shared" si="11"/>
        <v>12692817</v>
      </c>
      <c r="AD97" s="60">
        <f t="shared" si="12"/>
        <v>12692817</v>
      </c>
      <c r="AE97" s="60">
        <f t="shared" si="13"/>
        <v>0</v>
      </c>
      <c r="AF97" s="60">
        <f t="shared" si="14"/>
        <v>0</v>
      </c>
      <c r="AG97" s="60">
        <f t="shared" si="15"/>
        <v>0</v>
      </c>
      <c r="AH97" s="60">
        <f t="shared" si="16"/>
        <v>0</v>
      </c>
      <c r="AI97" s="60">
        <f t="shared" si="17"/>
        <v>0</v>
      </c>
      <c r="AJ97" s="60">
        <f t="shared" si="18"/>
        <v>0</v>
      </c>
      <c r="AK97" s="60">
        <f t="shared" si="19"/>
        <v>0</v>
      </c>
      <c r="AL97" s="60">
        <f t="shared" si="20"/>
        <v>0</v>
      </c>
      <c r="AM97" s="60">
        <f t="shared" si="21"/>
        <v>0</v>
      </c>
      <c r="AN97" s="57">
        <f t="shared" si="22"/>
        <v>12692817</v>
      </c>
    </row>
    <row r="98" spans="1:40" ht="36" x14ac:dyDescent="0.2">
      <c r="A98" s="8" t="s">
        <v>140</v>
      </c>
      <c r="B98" s="9"/>
      <c r="C98" s="10"/>
      <c r="D98" s="11" t="s">
        <v>141</v>
      </c>
      <c r="E98" s="55">
        <f>E99</f>
        <v>25926930</v>
      </c>
      <c r="F98" s="55">
        <f t="shared" ref="F98:I98" si="436">F99</f>
        <v>25926930</v>
      </c>
      <c r="G98" s="55">
        <f t="shared" si="436"/>
        <v>17546761</v>
      </c>
      <c r="H98" s="55">
        <f t="shared" si="436"/>
        <v>2986442</v>
      </c>
      <c r="I98" s="55">
        <f t="shared" si="436"/>
        <v>0</v>
      </c>
      <c r="J98" s="55">
        <f t="shared" ref="J98:AB98" si="437">J99</f>
        <v>303480</v>
      </c>
      <c r="K98" s="55">
        <f t="shared" si="437"/>
        <v>0</v>
      </c>
      <c r="L98" s="55">
        <f t="shared" si="437"/>
        <v>303480</v>
      </c>
      <c r="M98" s="55">
        <f t="shared" si="437"/>
        <v>206885</v>
      </c>
      <c r="N98" s="55">
        <f t="shared" si="437"/>
        <v>13280</v>
      </c>
      <c r="O98" s="55">
        <f t="shared" si="437"/>
        <v>0</v>
      </c>
      <c r="P98" s="55">
        <f t="shared" si="437"/>
        <v>26230410</v>
      </c>
      <c r="Q98" s="55">
        <f t="shared" si="437"/>
        <v>419000</v>
      </c>
      <c r="R98" s="55">
        <f t="shared" si="437"/>
        <v>419000</v>
      </c>
      <c r="S98" s="55">
        <f t="shared" si="437"/>
        <v>279230</v>
      </c>
      <c r="T98" s="55">
        <f t="shared" si="437"/>
        <v>0</v>
      </c>
      <c r="U98" s="55">
        <f t="shared" si="437"/>
        <v>0</v>
      </c>
      <c r="V98" s="55">
        <f t="shared" si="437"/>
        <v>0</v>
      </c>
      <c r="W98" s="55">
        <f t="shared" si="437"/>
        <v>0</v>
      </c>
      <c r="X98" s="55">
        <f t="shared" si="437"/>
        <v>0</v>
      </c>
      <c r="Y98" s="55">
        <f t="shared" si="437"/>
        <v>0</v>
      </c>
      <c r="Z98" s="55">
        <f t="shared" si="437"/>
        <v>0</v>
      </c>
      <c r="AA98" s="55">
        <f t="shared" si="437"/>
        <v>0</v>
      </c>
      <c r="AB98" s="55">
        <f t="shared" si="437"/>
        <v>419000</v>
      </c>
      <c r="AC98" s="57">
        <f t="shared" si="11"/>
        <v>26345930</v>
      </c>
      <c r="AD98" s="57">
        <f t="shared" si="12"/>
        <v>26345930</v>
      </c>
      <c r="AE98" s="57">
        <f t="shared" si="13"/>
        <v>17825991</v>
      </c>
      <c r="AF98" s="57">
        <f t="shared" si="14"/>
        <v>2986442</v>
      </c>
      <c r="AG98" s="57">
        <f t="shared" si="15"/>
        <v>0</v>
      </c>
      <c r="AH98" s="57">
        <f t="shared" si="16"/>
        <v>303480</v>
      </c>
      <c r="AI98" s="57">
        <f t="shared" si="17"/>
        <v>0</v>
      </c>
      <c r="AJ98" s="57">
        <f t="shared" si="18"/>
        <v>303480</v>
      </c>
      <c r="AK98" s="57">
        <f t="shared" si="19"/>
        <v>206885</v>
      </c>
      <c r="AL98" s="57">
        <f t="shared" si="20"/>
        <v>13280</v>
      </c>
      <c r="AM98" s="57">
        <f t="shared" si="21"/>
        <v>0</v>
      </c>
      <c r="AN98" s="57">
        <f t="shared" si="22"/>
        <v>26649410</v>
      </c>
    </row>
    <row r="99" spans="1:40" ht="39.75" customHeight="1" x14ac:dyDescent="0.2">
      <c r="A99" s="8" t="s">
        <v>142</v>
      </c>
      <c r="B99" s="9"/>
      <c r="C99" s="10"/>
      <c r="D99" s="11" t="s">
        <v>141</v>
      </c>
      <c r="E99" s="55">
        <f>SUM(E100:E107)</f>
        <v>25926930</v>
      </c>
      <c r="F99" s="55">
        <f t="shared" ref="F99:I99" si="438">SUM(F100:F107)</f>
        <v>25926930</v>
      </c>
      <c r="G99" s="55">
        <f t="shared" si="438"/>
        <v>17546761</v>
      </c>
      <c r="H99" s="55">
        <f t="shared" si="438"/>
        <v>2986442</v>
      </c>
      <c r="I99" s="55">
        <f t="shared" si="438"/>
        <v>0</v>
      </c>
      <c r="J99" s="55">
        <f t="shared" ref="J99:AN99" si="439">SUM(J100:J107)</f>
        <v>303480</v>
      </c>
      <c r="K99" s="55">
        <f t="shared" si="439"/>
        <v>0</v>
      </c>
      <c r="L99" s="55">
        <f t="shared" si="439"/>
        <v>303480</v>
      </c>
      <c r="M99" s="55">
        <f t="shared" si="439"/>
        <v>206885</v>
      </c>
      <c r="N99" s="55">
        <f t="shared" si="439"/>
        <v>13280</v>
      </c>
      <c r="O99" s="55">
        <f t="shared" si="439"/>
        <v>0</v>
      </c>
      <c r="P99" s="55">
        <f t="shared" si="439"/>
        <v>26230410</v>
      </c>
      <c r="Q99" s="55">
        <f t="shared" si="439"/>
        <v>419000</v>
      </c>
      <c r="R99" s="55">
        <f t="shared" si="439"/>
        <v>419000</v>
      </c>
      <c r="S99" s="55">
        <f t="shared" si="439"/>
        <v>279230</v>
      </c>
      <c r="T99" s="55">
        <f t="shared" si="439"/>
        <v>0</v>
      </c>
      <c r="U99" s="55">
        <f t="shared" si="439"/>
        <v>0</v>
      </c>
      <c r="V99" s="55">
        <f t="shared" si="439"/>
        <v>0</v>
      </c>
      <c r="W99" s="55">
        <f t="shared" si="439"/>
        <v>0</v>
      </c>
      <c r="X99" s="55">
        <f t="shared" si="439"/>
        <v>0</v>
      </c>
      <c r="Y99" s="55">
        <f t="shared" si="439"/>
        <v>0</v>
      </c>
      <c r="Z99" s="55">
        <f t="shared" si="439"/>
        <v>0</v>
      </c>
      <c r="AA99" s="55">
        <f t="shared" si="439"/>
        <v>0</v>
      </c>
      <c r="AB99" s="55">
        <f t="shared" si="439"/>
        <v>419000</v>
      </c>
      <c r="AC99" s="61">
        <f t="shared" si="439"/>
        <v>26345930</v>
      </c>
      <c r="AD99" s="61">
        <f t="shared" si="439"/>
        <v>26345930</v>
      </c>
      <c r="AE99" s="61">
        <f t="shared" si="439"/>
        <v>17825991</v>
      </c>
      <c r="AF99" s="61">
        <f t="shared" si="439"/>
        <v>2986442</v>
      </c>
      <c r="AG99" s="61">
        <f t="shared" si="439"/>
        <v>0</v>
      </c>
      <c r="AH99" s="61">
        <f t="shared" si="439"/>
        <v>303480</v>
      </c>
      <c r="AI99" s="61">
        <f t="shared" si="439"/>
        <v>0</v>
      </c>
      <c r="AJ99" s="61">
        <f t="shared" si="439"/>
        <v>303480</v>
      </c>
      <c r="AK99" s="61">
        <f t="shared" si="439"/>
        <v>206885</v>
      </c>
      <c r="AL99" s="61">
        <f t="shared" si="439"/>
        <v>13280</v>
      </c>
      <c r="AM99" s="61">
        <f t="shared" si="439"/>
        <v>0</v>
      </c>
      <c r="AN99" s="61">
        <f t="shared" si="439"/>
        <v>26649410</v>
      </c>
    </row>
    <row r="100" spans="1:40" ht="53.25" hidden="1" customHeight="1" x14ac:dyDescent="0.2">
      <c r="A100" s="12" t="s">
        <v>143</v>
      </c>
      <c r="B100" s="12" t="s">
        <v>19</v>
      </c>
      <c r="C100" s="13" t="s">
        <v>18</v>
      </c>
      <c r="D100" s="14" t="s">
        <v>20</v>
      </c>
      <c r="E100" s="58">
        <f t="shared" si="349"/>
        <v>1366317</v>
      </c>
      <c r="F100" s="58">
        <v>1366317</v>
      </c>
      <c r="G100" s="58">
        <v>1090182</v>
      </c>
      <c r="H100" s="58">
        <v>17931</v>
      </c>
      <c r="I100" s="58"/>
      <c r="J100" s="58">
        <v>0</v>
      </c>
      <c r="K100" s="58"/>
      <c r="L100" s="58"/>
      <c r="M100" s="58"/>
      <c r="N100" s="58"/>
      <c r="O100" s="58"/>
      <c r="P100" s="55">
        <f t="shared" si="351"/>
        <v>1366317</v>
      </c>
      <c r="Q100" s="59">
        <f t="shared" si="114"/>
        <v>0</v>
      </c>
      <c r="R100" s="59"/>
      <c r="S100" s="59"/>
      <c r="T100" s="59"/>
      <c r="U100" s="59"/>
      <c r="V100" s="59">
        <f t="shared" si="9"/>
        <v>0</v>
      </c>
      <c r="W100" s="59"/>
      <c r="X100" s="59"/>
      <c r="Y100" s="59"/>
      <c r="Z100" s="59"/>
      <c r="AA100" s="59"/>
      <c r="AB100" s="56">
        <f t="shared" si="10"/>
        <v>0</v>
      </c>
      <c r="AC100" s="60">
        <f t="shared" si="11"/>
        <v>1366317</v>
      </c>
      <c r="AD100" s="60">
        <f t="shared" si="12"/>
        <v>1366317</v>
      </c>
      <c r="AE100" s="60">
        <f t="shared" si="13"/>
        <v>1090182</v>
      </c>
      <c r="AF100" s="60">
        <f t="shared" si="14"/>
        <v>17931</v>
      </c>
      <c r="AG100" s="60">
        <f t="shared" si="15"/>
        <v>0</v>
      </c>
      <c r="AH100" s="60">
        <f t="shared" si="16"/>
        <v>0</v>
      </c>
      <c r="AI100" s="60">
        <f t="shared" si="17"/>
        <v>0</v>
      </c>
      <c r="AJ100" s="60">
        <f t="shared" si="18"/>
        <v>0</v>
      </c>
      <c r="AK100" s="60">
        <f t="shared" si="19"/>
        <v>0</v>
      </c>
      <c r="AL100" s="60">
        <f t="shared" si="20"/>
        <v>0</v>
      </c>
      <c r="AM100" s="60">
        <f t="shared" si="21"/>
        <v>0</v>
      </c>
      <c r="AN100" s="57">
        <f t="shared" si="22"/>
        <v>1366317</v>
      </c>
    </row>
    <row r="101" spans="1:40" ht="30" customHeight="1" x14ac:dyDescent="0.2">
      <c r="A101" s="12" t="s">
        <v>144</v>
      </c>
      <c r="B101" s="12" t="s">
        <v>145</v>
      </c>
      <c r="C101" s="13" t="s">
        <v>78</v>
      </c>
      <c r="D101" s="14" t="s">
        <v>146</v>
      </c>
      <c r="E101" s="58">
        <f t="shared" si="349"/>
        <v>4025817</v>
      </c>
      <c r="F101" s="58">
        <v>4025817</v>
      </c>
      <c r="G101" s="58">
        <v>3127318</v>
      </c>
      <c r="H101" s="58">
        <v>166989</v>
      </c>
      <c r="I101" s="58"/>
      <c r="J101" s="58">
        <f t="shared" ref="J101:J105" si="440">O101+L101</f>
        <v>252400</v>
      </c>
      <c r="K101" s="58"/>
      <c r="L101" s="58">
        <v>252400</v>
      </c>
      <c r="M101" s="58">
        <v>206885</v>
      </c>
      <c r="N101" s="58"/>
      <c r="O101" s="58"/>
      <c r="P101" s="55">
        <f t="shared" si="351"/>
        <v>4278217</v>
      </c>
      <c r="Q101" s="59">
        <f t="shared" si="114"/>
        <v>192000</v>
      </c>
      <c r="R101" s="59">
        <v>192000</v>
      </c>
      <c r="S101" s="59"/>
      <c r="T101" s="59"/>
      <c r="U101" s="59"/>
      <c r="V101" s="59">
        <f t="shared" si="9"/>
        <v>0</v>
      </c>
      <c r="W101" s="59"/>
      <c r="X101" s="59"/>
      <c r="Y101" s="59"/>
      <c r="Z101" s="59"/>
      <c r="AA101" s="59"/>
      <c r="AB101" s="56">
        <f t="shared" si="10"/>
        <v>192000</v>
      </c>
      <c r="AC101" s="60">
        <f t="shared" si="11"/>
        <v>4217817</v>
      </c>
      <c r="AD101" s="60">
        <f t="shared" si="12"/>
        <v>4217817</v>
      </c>
      <c r="AE101" s="60">
        <f t="shared" si="13"/>
        <v>3127318</v>
      </c>
      <c r="AF101" s="60">
        <f t="shared" si="14"/>
        <v>166989</v>
      </c>
      <c r="AG101" s="60">
        <f t="shared" si="15"/>
        <v>0</v>
      </c>
      <c r="AH101" s="60">
        <f t="shared" si="16"/>
        <v>252400</v>
      </c>
      <c r="AI101" s="60">
        <f t="shared" si="17"/>
        <v>0</v>
      </c>
      <c r="AJ101" s="60">
        <f t="shared" si="18"/>
        <v>252400</v>
      </c>
      <c r="AK101" s="60">
        <f t="shared" si="19"/>
        <v>206885</v>
      </c>
      <c r="AL101" s="60">
        <f t="shared" si="20"/>
        <v>0</v>
      </c>
      <c r="AM101" s="60">
        <f t="shared" si="21"/>
        <v>0</v>
      </c>
      <c r="AN101" s="57">
        <f t="shared" si="22"/>
        <v>4470217</v>
      </c>
    </row>
    <row r="102" spans="1:40" ht="24" hidden="1" x14ac:dyDescent="0.2">
      <c r="A102" s="12" t="s">
        <v>147</v>
      </c>
      <c r="B102" s="12" t="s">
        <v>149</v>
      </c>
      <c r="C102" s="13" t="s">
        <v>148</v>
      </c>
      <c r="D102" s="14" t="s">
        <v>150</v>
      </c>
      <c r="E102" s="58">
        <f t="shared" ref="E102:E107" si="441">F102+I102</f>
        <v>3338840</v>
      </c>
      <c r="F102" s="58">
        <v>3338840</v>
      </c>
      <c r="G102" s="58">
        <v>2284084</v>
      </c>
      <c r="H102" s="58">
        <v>391849</v>
      </c>
      <c r="I102" s="58"/>
      <c r="J102" s="58">
        <f t="shared" si="440"/>
        <v>6800</v>
      </c>
      <c r="K102" s="58"/>
      <c r="L102" s="58">
        <v>6800</v>
      </c>
      <c r="M102" s="58"/>
      <c r="N102" s="58">
        <v>1280</v>
      </c>
      <c r="O102" s="58"/>
      <c r="P102" s="55">
        <f t="shared" si="351"/>
        <v>3345640</v>
      </c>
      <c r="Q102" s="59">
        <f t="shared" si="114"/>
        <v>0</v>
      </c>
      <c r="R102" s="59"/>
      <c r="S102" s="59"/>
      <c r="T102" s="59"/>
      <c r="U102" s="59"/>
      <c r="V102" s="59">
        <f t="shared" si="9"/>
        <v>0</v>
      </c>
      <c r="W102" s="59"/>
      <c r="X102" s="59"/>
      <c r="Y102" s="59"/>
      <c r="Z102" s="59"/>
      <c r="AA102" s="59"/>
      <c r="AB102" s="56">
        <f t="shared" si="10"/>
        <v>0</v>
      </c>
      <c r="AC102" s="60">
        <f t="shared" si="11"/>
        <v>3338840</v>
      </c>
      <c r="AD102" s="60">
        <f t="shared" si="12"/>
        <v>3338840</v>
      </c>
      <c r="AE102" s="60">
        <f t="shared" si="13"/>
        <v>2284084</v>
      </c>
      <c r="AF102" s="60">
        <f t="shared" si="14"/>
        <v>391849</v>
      </c>
      <c r="AG102" s="60">
        <f t="shared" si="15"/>
        <v>0</v>
      </c>
      <c r="AH102" s="60">
        <f t="shared" si="16"/>
        <v>6800</v>
      </c>
      <c r="AI102" s="60">
        <f t="shared" si="17"/>
        <v>0</v>
      </c>
      <c r="AJ102" s="60">
        <f t="shared" si="18"/>
        <v>6800</v>
      </c>
      <c r="AK102" s="60">
        <f t="shared" si="19"/>
        <v>0</v>
      </c>
      <c r="AL102" s="60">
        <f t="shared" si="20"/>
        <v>1280</v>
      </c>
      <c r="AM102" s="60">
        <f t="shared" si="21"/>
        <v>0</v>
      </c>
      <c r="AN102" s="57">
        <f t="shared" si="22"/>
        <v>3345640</v>
      </c>
    </row>
    <row r="103" spans="1:40" ht="24" x14ac:dyDescent="0.2">
      <c r="A103" s="12" t="s">
        <v>151</v>
      </c>
      <c r="B103" s="12" t="s">
        <v>152</v>
      </c>
      <c r="C103" s="13" t="s">
        <v>148</v>
      </c>
      <c r="D103" s="14" t="s">
        <v>153</v>
      </c>
      <c r="E103" s="58">
        <f t="shared" si="441"/>
        <v>2696210</v>
      </c>
      <c r="F103" s="58">
        <v>2696210</v>
      </c>
      <c r="G103" s="58">
        <v>1822487</v>
      </c>
      <c r="H103" s="58">
        <v>317728</v>
      </c>
      <c r="I103" s="58"/>
      <c r="J103" s="58">
        <f t="shared" si="440"/>
        <v>9009</v>
      </c>
      <c r="K103" s="58"/>
      <c r="L103" s="58">
        <v>9009</v>
      </c>
      <c r="M103" s="58"/>
      <c r="N103" s="58">
        <v>629</v>
      </c>
      <c r="O103" s="58"/>
      <c r="P103" s="55">
        <f t="shared" si="351"/>
        <v>2705219</v>
      </c>
      <c r="Q103" s="59">
        <f t="shared" si="114"/>
        <v>-164185</v>
      </c>
      <c r="R103" s="59">
        <v>-164185</v>
      </c>
      <c r="S103" s="59">
        <v>139615</v>
      </c>
      <c r="T103" s="59"/>
      <c r="U103" s="59"/>
      <c r="V103" s="59">
        <f t="shared" si="9"/>
        <v>0</v>
      </c>
      <c r="W103" s="59"/>
      <c r="X103" s="59"/>
      <c r="Y103" s="59"/>
      <c r="Z103" s="59"/>
      <c r="AA103" s="59"/>
      <c r="AB103" s="56">
        <f t="shared" si="10"/>
        <v>-164185</v>
      </c>
      <c r="AC103" s="60">
        <f t="shared" si="11"/>
        <v>2532025</v>
      </c>
      <c r="AD103" s="60">
        <f t="shared" si="12"/>
        <v>2532025</v>
      </c>
      <c r="AE103" s="60">
        <f t="shared" si="13"/>
        <v>1962102</v>
      </c>
      <c r="AF103" s="60">
        <f t="shared" si="14"/>
        <v>317728</v>
      </c>
      <c r="AG103" s="60">
        <f t="shared" si="15"/>
        <v>0</v>
      </c>
      <c r="AH103" s="60">
        <f t="shared" si="16"/>
        <v>9009</v>
      </c>
      <c r="AI103" s="60">
        <f t="shared" si="17"/>
        <v>0</v>
      </c>
      <c r="AJ103" s="60">
        <f t="shared" si="18"/>
        <v>9009</v>
      </c>
      <c r="AK103" s="60">
        <f t="shared" si="19"/>
        <v>0</v>
      </c>
      <c r="AL103" s="60">
        <f t="shared" si="20"/>
        <v>629</v>
      </c>
      <c r="AM103" s="60">
        <f t="shared" si="21"/>
        <v>0</v>
      </c>
      <c r="AN103" s="57">
        <f t="shared" si="22"/>
        <v>2541034</v>
      </c>
    </row>
    <row r="104" spans="1:40" ht="52.5" customHeight="1" x14ac:dyDescent="0.2">
      <c r="A104" s="12" t="s">
        <v>154</v>
      </c>
      <c r="B104" s="12" t="s">
        <v>156</v>
      </c>
      <c r="C104" s="13" t="s">
        <v>155</v>
      </c>
      <c r="D104" s="14" t="s">
        <v>157</v>
      </c>
      <c r="E104" s="58">
        <f t="shared" si="441"/>
        <v>13273281</v>
      </c>
      <c r="F104" s="58">
        <v>13273281</v>
      </c>
      <c r="G104" s="58">
        <v>8292731</v>
      </c>
      <c r="H104" s="58">
        <v>2044364</v>
      </c>
      <c r="I104" s="58"/>
      <c r="J104" s="58">
        <f t="shared" si="440"/>
        <v>35271</v>
      </c>
      <c r="K104" s="58"/>
      <c r="L104" s="58">
        <v>35271</v>
      </c>
      <c r="M104" s="58"/>
      <c r="N104" s="58">
        <v>11371</v>
      </c>
      <c r="O104" s="58"/>
      <c r="P104" s="55">
        <f t="shared" si="351"/>
        <v>13308552</v>
      </c>
      <c r="Q104" s="59">
        <f t="shared" si="114"/>
        <v>227000</v>
      </c>
      <c r="R104" s="59">
        <v>227000</v>
      </c>
      <c r="S104" s="59"/>
      <c r="T104" s="59"/>
      <c r="U104" s="59"/>
      <c r="V104" s="59">
        <f t="shared" si="9"/>
        <v>0</v>
      </c>
      <c r="W104" s="59"/>
      <c r="X104" s="59"/>
      <c r="Y104" s="59"/>
      <c r="Z104" s="59"/>
      <c r="AA104" s="59"/>
      <c r="AB104" s="56">
        <f t="shared" si="10"/>
        <v>227000</v>
      </c>
      <c r="AC104" s="60">
        <f t="shared" si="11"/>
        <v>13500281</v>
      </c>
      <c r="AD104" s="60">
        <f t="shared" si="12"/>
        <v>13500281</v>
      </c>
      <c r="AE104" s="60">
        <f t="shared" si="13"/>
        <v>8292731</v>
      </c>
      <c r="AF104" s="60">
        <f t="shared" si="14"/>
        <v>2044364</v>
      </c>
      <c r="AG104" s="60">
        <f t="shared" si="15"/>
        <v>0</v>
      </c>
      <c r="AH104" s="60">
        <f t="shared" si="16"/>
        <v>35271</v>
      </c>
      <c r="AI104" s="60">
        <f t="shared" si="17"/>
        <v>0</v>
      </c>
      <c r="AJ104" s="60">
        <f t="shared" si="18"/>
        <v>35271</v>
      </c>
      <c r="AK104" s="60">
        <f t="shared" si="19"/>
        <v>0</v>
      </c>
      <c r="AL104" s="60">
        <f t="shared" si="20"/>
        <v>11371</v>
      </c>
      <c r="AM104" s="60">
        <f t="shared" si="21"/>
        <v>0</v>
      </c>
      <c r="AN104" s="57">
        <f t="shared" si="22"/>
        <v>13535552</v>
      </c>
    </row>
    <row r="105" spans="1:40" ht="36" x14ac:dyDescent="0.2">
      <c r="A105" s="12" t="s">
        <v>158</v>
      </c>
      <c r="B105" s="12" t="s">
        <v>160</v>
      </c>
      <c r="C105" s="13" t="s">
        <v>159</v>
      </c>
      <c r="D105" s="14" t="s">
        <v>161</v>
      </c>
      <c r="E105" s="58">
        <f t="shared" si="441"/>
        <v>1226465</v>
      </c>
      <c r="F105" s="58">
        <v>1226465</v>
      </c>
      <c r="G105" s="58">
        <v>929959</v>
      </c>
      <c r="H105" s="58">
        <v>47581</v>
      </c>
      <c r="I105" s="58"/>
      <c r="J105" s="58">
        <f t="shared" si="440"/>
        <v>0</v>
      </c>
      <c r="K105" s="58"/>
      <c r="L105" s="58"/>
      <c r="M105" s="58"/>
      <c r="N105" s="58"/>
      <c r="O105" s="58"/>
      <c r="P105" s="55">
        <f t="shared" si="351"/>
        <v>1226465</v>
      </c>
      <c r="Q105" s="59">
        <f t="shared" si="114"/>
        <v>164185</v>
      </c>
      <c r="R105" s="59">
        <v>164185</v>
      </c>
      <c r="S105" s="59">
        <v>139615</v>
      </c>
      <c r="T105" s="59"/>
      <c r="U105" s="59"/>
      <c r="V105" s="59">
        <f t="shared" si="9"/>
        <v>0</v>
      </c>
      <c r="W105" s="59"/>
      <c r="X105" s="59"/>
      <c r="Y105" s="59"/>
      <c r="Z105" s="59"/>
      <c r="AA105" s="59"/>
      <c r="AB105" s="56">
        <f t="shared" si="10"/>
        <v>164185</v>
      </c>
      <c r="AC105" s="60">
        <f t="shared" si="11"/>
        <v>1390650</v>
      </c>
      <c r="AD105" s="60">
        <f t="shared" si="12"/>
        <v>1390650</v>
      </c>
      <c r="AE105" s="60">
        <f t="shared" si="13"/>
        <v>1069574</v>
      </c>
      <c r="AF105" s="60">
        <f t="shared" si="14"/>
        <v>47581</v>
      </c>
      <c r="AG105" s="60">
        <f t="shared" si="15"/>
        <v>0</v>
      </c>
      <c r="AH105" s="60">
        <f t="shared" si="16"/>
        <v>0</v>
      </c>
      <c r="AI105" s="60">
        <f t="shared" si="17"/>
        <v>0</v>
      </c>
      <c r="AJ105" s="60">
        <f t="shared" si="18"/>
        <v>0</v>
      </c>
      <c r="AK105" s="60">
        <f t="shared" si="19"/>
        <v>0</v>
      </c>
      <c r="AL105" s="60">
        <f t="shared" si="20"/>
        <v>0</v>
      </c>
      <c r="AM105" s="60">
        <f t="shared" si="21"/>
        <v>0</v>
      </c>
      <c r="AN105" s="57">
        <f t="shared" si="22"/>
        <v>1390650</v>
      </c>
    </row>
    <row r="106" spans="1:40" s="7" customFormat="1" ht="22.5" hidden="1" x14ac:dyDescent="0.2">
      <c r="A106" s="36">
        <v>1014082</v>
      </c>
      <c r="B106" s="37">
        <v>4082</v>
      </c>
      <c r="C106" s="38" t="s">
        <v>159</v>
      </c>
      <c r="D106" s="39" t="s">
        <v>235</v>
      </c>
      <c r="E106" s="58">
        <f t="shared" si="441"/>
        <v>0</v>
      </c>
      <c r="F106" s="58"/>
      <c r="G106" s="58"/>
      <c r="H106" s="58"/>
      <c r="I106" s="58"/>
      <c r="J106" s="58"/>
      <c r="K106" s="58"/>
      <c r="L106" s="58"/>
      <c r="M106" s="58"/>
      <c r="N106" s="58"/>
      <c r="O106" s="58"/>
      <c r="P106" s="55">
        <f t="shared" ref="P106" si="442">E106+J106</f>
        <v>0</v>
      </c>
      <c r="Q106" s="59">
        <f t="shared" ref="Q106" si="443">R106+U106</f>
        <v>0</v>
      </c>
      <c r="R106" s="59"/>
      <c r="S106" s="59"/>
      <c r="T106" s="59"/>
      <c r="U106" s="59"/>
      <c r="V106" s="59">
        <f t="shared" si="9"/>
        <v>0</v>
      </c>
      <c r="W106" s="59"/>
      <c r="X106" s="59"/>
      <c r="Y106" s="59"/>
      <c r="Z106" s="59"/>
      <c r="AA106" s="59"/>
      <c r="AB106" s="56">
        <f t="shared" ref="AB106" si="444">Q106+V106</f>
        <v>0</v>
      </c>
      <c r="AC106" s="60">
        <f t="shared" ref="AC106" si="445">E106+Q106</f>
        <v>0</v>
      </c>
      <c r="AD106" s="60">
        <f t="shared" ref="AD106" si="446">F106+R106</f>
        <v>0</v>
      </c>
      <c r="AE106" s="60">
        <f t="shared" ref="AE106" si="447">G106+S106</f>
        <v>0</v>
      </c>
      <c r="AF106" s="60">
        <f t="shared" ref="AF106" si="448">H106+T106</f>
        <v>0</v>
      </c>
      <c r="AG106" s="60">
        <f t="shared" ref="AG106" si="449">I106+U106</f>
        <v>0</v>
      </c>
      <c r="AH106" s="60">
        <f t="shared" ref="AH106" si="450">J106+V106</f>
        <v>0</v>
      </c>
      <c r="AI106" s="60">
        <f t="shared" ref="AI106" si="451">K106+W106</f>
        <v>0</v>
      </c>
      <c r="AJ106" s="60">
        <f t="shared" ref="AJ106" si="452">L106+X106</f>
        <v>0</v>
      </c>
      <c r="AK106" s="60">
        <f t="shared" ref="AK106" si="453">M106+Y106</f>
        <v>0</v>
      </c>
      <c r="AL106" s="60">
        <f t="shared" ref="AL106" si="454">N106+Z106</f>
        <v>0</v>
      </c>
      <c r="AM106" s="60">
        <f t="shared" ref="AM106" si="455">O106+AA106</f>
        <v>0</v>
      </c>
      <c r="AN106" s="57">
        <f t="shared" ref="AN106" si="456">P106+AB106</f>
        <v>0</v>
      </c>
    </row>
    <row r="107" spans="1:40" s="7" customFormat="1" ht="24" hidden="1" x14ac:dyDescent="0.2">
      <c r="A107" s="52" t="s">
        <v>233</v>
      </c>
      <c r="B107" s="52">
        <v>7340</v>
      </c>
      <c r="C107" s="53" t="s">
        <v>174</v>
      </c>
      <c r="D107" s="14" t="s">
        <v>234</v>
      </c>
      <c r="E107" s="58">
        <f t="shared" si="441"/>
        <v>0</v>
      </c>
      <c r="F107" s="58"/>
      <c r="G107" s="58"/>
      <c r="H107" s="58"/>
      <c r="I107" s="58"/>
      <c r="J107" s="58">
        <f t="shared" ref="J107" si="457">O107+L107</f>
        <v>0</v>
      </c>
      <c r="K107" s="58"/>
      <c r="L107" s="58"/>
      <c r="M107" s="58"/>
      <c r="N107" s="58"/>
      <c r="O107" s="58"/>
      <c r="P107" s="55">
        <f t="shared" ref="P107" si="458">E107+J107</f>
        <v>0</v>
      </c>
      <c r="Q107" s="59">
        <f t="shared" ref="Q107" si="459">R107+U107</f>
        <v>0</v>
      </c>
      <c r="R107" s="59"/>
      <c r="S107" s="59"/>
      <c r="T107" s="59"/>
      <c r="U107" s="59"/>
      <c r="V107" s="59">
        <f t="shared" si="9"/>
        <v>0</v>
      </c>
      <c r="W107" s="59"/>
      <c r="X107" s="59"/>
      <c r="Y107" s="59"/>
      <c r="Z107" s="59"/>
      <c r="AA107" s="59"/>
      <c r="AB107" s="56">
        <f t="shared" ref="AB107" si="460">Q107+V107</f>
        <v>0</v>
      </c>
      <c r="AC107" s="60">
        <f t="shared" ref="AC107" si="461">E107+Q107</f>
        <v>0</v>
      </c>
      <c r="AD107" s="60">
        <f t="shared" ref="AD107" si="462">F107+R107</f>
        <v>0</v>
      </c>
      <c r="AE107" s="60">
        <f t="shared" ref="AE107" si="463">G107+S107</f>
        <v>0</v>
      </c>
      <c r="AF107" s="60">
        <f t="shared" ref="AF107" si="464">H107+T107</f>
        <v>0</v>
      </c>
      <c r="AG107" s="60">
        <f t="shared" ref="AG107" si="465">I107+U107</f>
        <v>0</v>
      </c>
      <c r="AH107" s="60">
        <f t="shared" ref="AH107" si="466">J107+V107</f>
        <v>0</v>
      </c>
      <c r="AI107" s="60">
        <f t="shared" ref="AI107" si="467">K107+W107</f>
        <v>0</v>
      </c>
      <c r="AJ107" s="60">
        <f t="shared" ref="AJ107" si="468">L107+X107</f>
        <v>0</v>
      </c>
      <c r="AK107" s="60">
        <f t="shared" ref="AK107" si="469">M107+Y107</f>
        <v>0</v>
      </c>
      <c r="AL107" s="60">
        <f t="shared" ref="AL107" si="470">N107+Z107</f>
        <v>0</v>
      </c>
      <c r="AM107" s="60">
        <f t="shared" ref="AM107" si="471">O107+AA107</f>
        <v>0</v>
      </c>
      <c r="AN107" s="57">
        <f t="shared" ref="AN107" si="472">P107+AB107</f>
        <v>0</v>
      </c>
    </row>
    <row r="108" spans="1:40" ht="41.25" customHeight="1" x14ac:dyDescent="0.2">
      <c r="A108" s="8" t="s">
        <v>162</v>
      </c>
      <c r="B108" s="9"/>
      <c r="C108" s="10"/>
      <c r="D108" s="11" t="s">
        <v>163</v>
      </c>
      <c r="E108" s="55">
        <f>E109</f>
        <v>52339954</v>
      </c>
      <c r="F108" s="55">
        <f t="shared" ref="F108:AN108" si="473">F109</f>
        <v>49462154</v>
      </c>
      <c r="G108" s="55">
        <f t="shared" si="473"/>
        <v>5600889</v>
      </c>
      <c r="H108" s="55">
        <f t="shared" si="473"/>
        <v>814896</v>
      </c>
      <c r="I108" s="55">
        <f t="shared" si="473"/>
        <v>2877800</v>
      </c>
      <c r="J108" s="55">
        <f t="shared" si="473"/>
        <v>21020580</v>
      </c>
      <c r="K108" s="55">
        <f t="shared" si="473"/>
        <v>18633080</v>
      </c>
      <c r="L108" s="55">
        <f>L109</f>
        <v>0</v>
      </c>
      <c r="M108" s="55">
        <f t="shared" si="473"/>
        <v>0</v>
      </c>
      <c r="N108" s="55">
        <f t="shared" si="473"/>
        <v>0</v>
      </c>
      <c r="O108" s="55">
        <f t="shared" si="473"/>
        <v>21020580</v>
      </c>
      <c r="P108" s="55">
        <f t="shared" si="473"/>
        <v>73360534</v>
      </c>
      <c r="Q108" s="55">
        <f t="shared" si="473"/>
        <v>273300</v>
      </c>
      <c r="R108" s="55">
        <f t="shared" si="473"/>
        <v>273300</v>
      </c>
      <c r="S108" s="55">
        <f t="shared" si="473"/>
        <v>298600</v>
      </c>
      <c r="T108" s="55">
        <f t="shared" si="473"/>
        <v>0</v>
      </c>
      <c r="U108" s="55">
        <f t="shared" si="473"/>
        <v>0</v>
      </c>
      <c r="V108" s="55">
        <f t="shared" si="473"/>
        <v>392500</v>
      </c>
      <c r="W108" s="55">
        <f t="shared" si="473"/>
        <v>392500</v>
      </c>
      <c r="X108" s="55">
        <f t="shared" si="473"/>
        <v>0</v>
      </c>
      <c r="Y108" s="55">
        <f t="shared" si="473"/>
        <v>0</v>
      </c>
      <c r="Z108" s="55">
        <f t="shared" si="473"/>
        <v>0</v>
      </c>
      <c r="AA108" s="55">
        <f t="shared" si="473"/>
        <v>392500</v>
      </c>
      <c r="AB108" s="55">
        <f t="shared" si="473"/>
        <v>665800</v>
      </c>
      <c r="AC108" s="61">
        <f t="shared" si="473"/>
        <v>52613254</v>
      </c>
      <c r="AD108" s="61">
        <f t="shared" si="473"/>
        <v>49735454</v>
      </c>
      <c r="AE108" s="61">
        <f t="shared" si="473"/>
        <v>5899489</v>
      </c>
      <c r="AF108" s="61">
        <f t="shared" si="473"/>
        <v>814896</v>
      </c>
      <c r="AG108" s="61">
        <f t="shared" si="473"/>
        <v>2877800</v>
      </c>
      <c r="AH108" s="61">
        <f t="shared" si="473"/>
        <v>21413080</v>
      </c>
      <c r="AI108" s="61">
        <f t="shared" si="473"/>
        <v>19025580</v>
      </c>
      <c r="AJ108" s="61">
        <f t="shared" si="473"/>
        <v>0</v>
      </c>
      <c r="AK108" s="61">
        <f t="shared" si="473"/>
        <v>0</v>
      </c>
      <c r="AL108" s="61">
        <f t="shared" si="473"/>
        <v>0</v>
      </c>
      <c r="AM108" s="61">
        <f t="shared" si="473"/>
        <v>21413080</v>
      </c>
      <c r="AN108" s="61">
        <f t="shared" si="473"/>
        <v>74026334</v>
      </c>
    </row>
    <row r="109" spans="1:40" ht="40.5" customHeight="1" x14ac:dyDescent="0.2">
      <c r="A109" s="8" t="s">
        <v>164</v>
      </c>
      <c r="B109" s="9"/>
      <c r="C109" s="10"/>
      <c r="D109" s="11" t="s">
        <v>163</v>
      </c>
      <c r="E109" s="55">
        <f>SUM(E110:E126)</f>
        <v>52339954</v>
      </c>
      <c r="F109" s="55">
        <f t="shared" ref="F109:AN109" si="474">SUM(F110:F126)</f>
        <v>49462154</v>
      </c>
      <c r="G109" s="55">
        <f t="shared" si="474"/>
        <v>5600889</v>
      </c>
      <c r="H109" s="55">
        <f t="shared" si="474"/>
        <v>814896</v>
      </c>
      <c r="I109" s="55">
        <f t="shared" si="474"/>
        <v>2877800</v>
      </c>
      <c r="J109" s="55">
        <f t="shared" si="474"/>
        <v>21020580</v>
      </c>
      <c r="K109" s="55">
        <f t="shared" si="474"/>
        <v>18633080</v>
      </c>
      <c r="L109" s="55">
        <f t="shared" si="474"/>
        <v>0</v>
      </c>
      <c r="M109" s="55">
        <f t="shared" si="474"/>
        <v>0</v>
      </c>
      <c r="N109" s="55">
        <f t="shared" si="474"/>
        <v>0</v>
      </c>
      <c r="O109" s="55">
        <f t="shared" si="474"/>
        <v>21020580</v>
      </c>
      <c r="P109" s="55">
        <f t="shared" si="474"/>
        <v>73360534</v>
      </c>
      <c r="Q109" s="55">
        <f t="shared" si="474"/>
        <v>273300</v>
      </c>
      <c r="R109" s="55">
        <f t="shared" si="474"/>
        <v>273300</v>
      </c>
      <c r="S109" s="55">
        <f t="shared" si="474"/>
        <v>298600</v>
      </c>
      <c r="T109" s="55">
        <f t="shared" si="474"/>
        <v>0</v>
      </c>
      <c r="U109" s="55">
        <f t="shared" si="474"/>
        <v>0</v>
      </c>
      <c r="V109" s="55">
        <f t="shared" si="474"/>
        <v>392500</v>
      </c>
      <c r="W109" s="55">
        <f t="shared" si="474"/>
        <v>392500</v>
      </c>
      <c r="X109" s="55">
        <f t="shared" si="474"/>
        <v>0</v>
      </c>
      <c r="Y109" s="55">
        <f t="shared" si="474"/>
        <v>0</v>
      </c>
      <c r="Z109" s="55">
        <f t="shared" si="474"/>
        <v>0</v>
      </c>
      <c r="AA109" s="55">
        <f t="shared" si="474"/>
        <v>392500</v>
      </c>
      <c r="AB109" s="55">
        <f t="shared" si="474"/>
        <v>665800</v>
      </c>
      <c r="AC109" s="55">
        <f t="shared" si="474"/>
        <v>52613254</v>
      </c>
      <c r="AD109" s="55">
        <f t="shared" si="474"/>
        <v>49735454</v>
      </c>
      <c r="AE109" s="55">
        <f t="shared" si="474"/>
        <v>5899489</v>
      </c>
      <c r="AF109" s="55">
        <f t="shared" si="474"/>
        <v>814896</v>
      </c>
      <c r="AG109" s="55">
        <f t="shared" si="474"/>
        <v>2877800</v>
      </c>
      <c r="AH109" s="55">
        <f t="shared" si="474"/>
        <v>21413080</v>
      </c>
      <c r="AI109" s="55">
        <f t="shared" si="474"/>
        <v>19025580</v>
      </c>
      <c r="AJ109" s="55">
        <f t="shared" si="474"/>
        <v>0</v>
      </c>
      <c r="AK109" s="55">
        <f t="shared" si="474"/>
        <v>0</v>
      </c>
      <c r="AL109" s="55">
        <f t="shared" si="474"/>
        <v>0</v>
      </c>
      <c r="AM109" s="55">
        <f t="shared" si="474"/>
        <v>21413080</v>
      </c>
      <c r="AN109" s="55">
        <f t="shared" si="474"/>
        <v>74026334</v>
      </c>
    </row>
    <row r="110" spans="1:40" ht="53.25" customHeight="1" x14ac:dyDescent="0.2">
      <c r="A110" s="12" t="s">
        <v>165</v>
      </c>
      <c r="B110" s="12" t="s">
        <v>19</v>
      </c>
      <c r="C110" s="13" t="s">
        <v>18</v>
      </c>
      <c r="D110" s="14" t="s">
        <v>20</v>
      </c>
      <c r="E110" s="58">
        <f t="shared" ref="E110:E124" si="475">F110+I110</f>
        <v>4216624</v>
      </c>
      <c r="F110" s="58">
        <v>4216624</v>
      </c>
      <c r="G110" s="58">
        <v>3137010</v>
      </c>
      <c r="H110" s="58">
        <v>80079</v>
      </c>
      <c r="I110" s="58"/>
      <c r="J110" s="58">
        <f t="shared" ref="J110:J111" si="476">O110+L110</f>
        <v>0</v>
      </c>
      <c r="K110" s="58"/>
      <c r="L110" s="58"/>
      <c r="M110" s="58"/>
      <c r="N110" s="58"/>
      <c r="O110" s="58"/>
      <c r="P110" s="55">
        <f t="shared" ref="P110:P125" si="477">E110+J110</f>
        <v>4216624</v>
      </c>
      <c r="Q110" s="59">
        <f t="shared" si="114"/>
        <v>406300</v>
      </c>
      <c r="R110" s="59">
        <v>406300</v>
      </c>
      <c r="S110" s="59">
        <v>298600</v>
      </c>
      <c r="T110" s="59"/>
      <c r="U110" s="59"/>
      <c r="V110" s="59">
        <f t="shared" si="9"/>
        <v>0</v>
      </c>
      <c r="W110" s="59"/>
      <c r="X110" s="59"/>
      <c r="Y110" s="59"/>
      <c r="Z110" s="59"/>
      <c r="AA110" s="59"/>
      <c r="AB110" s="56">
        <f t="shared" si="10"/>
        <v>406300</v>
      </c>
      <c r="AC110" s="60">
        <f t="shared" si="11"/>
        <v>4622924</v>
      </c>
      <c r="AD110" s="60">
        <f t="shared" si="12"/>
        <v>4622924</v>
      </c>
      <c r="AE110" s="60">
        <f t="shared" si="13"/>
        <v>3435610</v>
      </c>
      <c r="AF110" s="60">
        <f t="shared" si="14"/>
        <v>80079</v>
      </c>
      <c r="AG110" s="60">
        <f t="shared" si="15"/>
        <v>0</v>
      </c>
      <c r="AH110" s="60">
        <f t="shared" si="16"/>
        <v>0</v>
      </c>
      <c r="AI110" s="60">
        <f t="shared" si="17"/>
        <v>0</v>
      </c>
      <c r="AJ110" s="60">
        <f t="shared" si="18"/>
        <v>0</v>
      </c>
      <c r="AK110" s="60">
        <f t="shared" si="19"/>
        <v>0</v>
      </c>
      <c r="AL110" s="60">
        <f t="shared" si="20"/>
        <v>0</v>
      </c>
      <c r="AM110" s="60">
        <f t="shared" si="21"/>
        <v>0</v>
      </c>
      <c r="AN110" s="57">
        <f t="shared" si="22"/>
        <v>4622924</v>
      </c>
    </row>
    <row r="111" spans="1:40" s="7" customFormat="1" ht="37.5" hidden="1" customHeight="1" x14ac:dyDescent="0.2">
      <c r="A111" s="12" t="s">
        <v>306</v>
      </c>
      <c r="B111" s="12" t="s">
        <v>307</v>
      </c>
      <c r="C111" s="13" t="s">
        <v>309</v>
      </c>
      <c r="D111" s="14" t="s">
        <v>308</v>
      </c>
      <c r="E111" s="58">
        <f t="shared" si="475"/>
        <v>120000</v>
      </c>
      <c r="F111" s="58">
        <v>120000</v>
      </c>
      <c r="G111" s="58">
        <v>98360</v>
      </c>
      <c r="H111" s="58"/>
      <c r="I111" s="58"/>
      <c r="J111" s="58">
        <f t="shared" si="476"/>
        <v>0</v>
      </c>
      <c r="K111" s="58"/>
      <c r="L111" s="58"/>
      <c r="M111" s="58"/>
      <c r="N111" s="58"/>
      <c r="O111" s="58"/>
      <c r="P111" s="55">
        <f t="shared" ref="P111" si="478">E111+J111</f>
        <v>120000</v>
      </c>
      <c r="Q111" s="59">
        <f t="shared" ref="Q111" si="479">R111+U111</f>
        <v>0</v>
      </c>
      <c r="R111" s="59"/>
      <c r="S111" s="59"/>
      <c r="T111" s="59"/>
      <c r="U111" s="59"/>
      <c r="V111" s="59">
        <f t="shared" si="9"/>
        <v>0</v>
      </c>
      <c r="W111" s="59"/>
      <c r="X111" s="59"/>
      <c r="Y111" s="59"/>
      <c r="Z111" s="59"/>
      <c r="AA111" s="59"/>
      <c r="AB111" s="56">
        <f t="shared" ref="AB111" si="480">Q111+V111</f>
        <v>0</v>
      </c>
      <c r="AC111" s="60">
        <f t="shared" ref="AC111" si="481">E111+Q111</f>
        <v>120000</v>
      </c>
      <c r="AD111" s="60">
        <f t="shared" ref="AD111" si="482">F111+R111</f>
        <v>120000</v>
      </c>
      <c r="AE111" s="60">
        <f t="shared" ref="AE111" si="483">G111+S111</f>
        <v>98360</v>
      </c>
      <c r="AF111" s="60">
        <f t="shared" ref="AF111" si="484">H111+T111</f>
        <v>0</v>
      </c>
      <c r="AG111" s="60">
        <f t="shared" ref="AG111" si="485">I111+U111</f>
        <v>0</v>
      </c>
      <c r="AH111" s="60">
        <f t="shared" ref="AH111" si="486">J111+V111</f>
        <v>0</v>
      </c>
      <c r="AI111" s="60">
        <f t="shared" ref="AI111" si="487">K111+W111</f>
        <v>0</v>
      </c>
      <c r="AJ111" s="60">
        <f t="shared" ref="AJ111" si="488">L111+X111</f>
        <v>0</v>
      </c>
      <c r="AK111" s="60">
        <f t="shared" ref="AK111" si="489">M111+Y111</f>
        <v>0</v>
      </c>
      <c r="AL111" s="60">
        <f t="shared" ref="AL111" si="490">N111+Z111</f>
        <v>0</v>
      </c>
      <c r="AM111" s="60">
        <f t="shared" ref="AM111" si="491">O111+AA111</f>
        <v>0</v>
      </c>
      <c r="AN111" s="57">
        <f t="shared" ref="AN111" si="492">P111+AB111</f>
        <v>120000</v>
      </c>
    </row>
    <row r="112" spans="1:40" s="7" customFormat="1" ht="39" hidden="1" customHeight="1" x14ac:dyDescent="0.2">
      <c r="A112" s="12">
        <v>1216011</v>
      </c>
      <c r="B112" s="12">
        <v>6011</v>
      </c>
      <c r="C112" s="13" t="s">
        <v>167</v>
      </c>
      <c r="D112" s="14" t="s">
        <v>252</v>
      </c>
      <c r="E112" s="58">
        <f t="shared" si="475"/>
        <v>0</v>
      </c>
      <c r="F112" s="58"/>
      <c r="G112" s="58"/>
      <c r="H112" s="58"/>
      <c r="I112" s="58"/>
      <c r="J112" s="58">
        <f t="shared" ref="J112:J126" si="493">O112+L112</f>
        <v>0</v>
      </c>
      <c r="K112" s="58"/>
      <c r="L112" s="58"/>
      <c r="M112" s="58"/>
      <c r="N112" s="58"/>
      <c r="O112" s="58"/>
      <c r="P112" s="55">
        <f t="shared" ref="P112" si="494">E112+J112</f>
        <v>0</v>
      </c>
      <c r="Q112" s="59">
        <f t="shared" ref="Q112" si="495">R112+U112</f>
        <v>0</v>
      </c>
      <c r="R112" s="59"/>
      <c r="S112" s="59"/>
      <c r="T112" s="59"/>
      <c r="U112" s="59"/>
      <c r="V112" s="59">
        <f t="shared" si="9"/>
        <v>0</v>
      </c>
      <c r="W112" s="59"/>
      <c r="X112" s="59"/>
      <c r="Y112" s="59"/>
      <c r="Z112" s="59"/>
      <c r="AA112" s="59"/>
      <c r="AB112" s="56">
        <f t="shared" si="10"/>
        <v>0</v>
      </c>
      <c r="AC112" s="60">
        <f t="shared" ref="AC112:AC115" si="496">E112+Q112</f>
        <v>0</v>
      </c>
      <c r="AD112" s="60">
        <f t="shared" ref="AD112:AD115" si="497">F112+R112</f>
        <v>0</v>
      </c>
      <c r="AE112" s="60">
        <f t="shared" ref="AE112:AE115" si="498">G112+S112</f>
        <v>0</v>
      </c>
      <c r="AF112" s="60">
        <f t="shared" ref="AF112:AF116" si="499">H112+T112</f>
        <v>0</v>
      </c>
      <c r="AG112" s="60">
        <f t="shared" ref="AG112:AG115" si="500">I112+U112</f>
        <v>0</v>
      </c>
      <c r="AH112" s="60">
        <f t="shared" ref="AH112:AH115" si="501">J112+V112</f>
        <v>0</v>
      </c>
      <c r="AI112" s="60">
        <f t="shared" ref="AI112:AI115" si="502">K112+W112</f>
        <v>0</v>
      </c>
      <c r="AJ112" s="60">
        <f t="shared" ref="AJ112:AJ115" si="503">L112+X112</f>
        <v>0</v>
      </c>
      <c r="AK112" s="60">
        <f t="shared" ref="AK112:AK115" si="504">M112+Y112</f>
        <v>0</v>
      </c>
      <c r="AL112" s="60">
        <f t="shared" ref="AL112:AL115" si="505">N112+Z112</f>
        <v>0</v>
      </c>
      <c r="AM112" s="60">
        <f t="shared" ref="AM112:AM115" si="506">O112+AA112</f>
        <v>0</v>
      </c>
      <c r="AN112" s="57">
        <f t="shared" ref="AN112:AN115" si="507">P112+AB112</f>
        <v>0</v>
      </c>
    </row>
    <row r="113" spans="1:40" s="7" customFormat="1" ht="46.5" hidden="1" customHeight="1" x14ac:dyDescent="0.2">
      <c r="A113" s="26" t="s">
        <v>239</v>
      </c>
      <c r="B113" s="26">
        <v>6012</v>
      </c>
      <c r="C113" s="34" t="s">
        <v>167</v>
      </c>
      <c r="D113" s="14" t="s">
        <v>240</v>
      </c>
      <c r="E113" s="58">
        <f t="shared" si="475"/>
        <v>540000</v>
      </c>
      <c r="F113" s="58"/>
      <c r="G113" s="58"/>
      <c r="H113" s="58"/>
      <c r="I113" s="58">
        <v>540000</v>
      </c>
      <c r="J113" s="58">
        <f t="shared" si="493"/>
        <v>0</v>
      </c>
      <c r="K113" s="58"/>
      <c r="L113" s="58"/>
      <c r="M113" s="58"/>
      <c r="N113" s="58"/>
      <c r="O113" s="58"/>
      <c r="P113" s="55">
        <f t="shared" si="477"/>
        <v>540000</v>
      </c>
      <c r="Q113" s="59">
        <f t="shared" si="114"/>
        <v>0</v>
      </c>
      <c r="R113" s="59"/>
      <c r="S113" s="59"/>
      <c r="T113" s="59"/>
      <c r="U113" s="59">
        <v>0</v>
      </c>
      <c r="V113" s="59">
        <f t="shared" si="9"/>
        <v>0</v>
      </c>
      <c r="W113" s="59"/>
      <c r="X113" s="59"/>
      <c r="Y113" s="59"/>
      <c r="Z113" s="59"/>
      <c r="AA113" s="59"/>
      <c r="AB113" s="56">
        <f t="shared" si="10"/>
        <v>0</v>
      </c>
      <c r="AC113" s="60">
        <f t="shared" si="496"/>
        <v>540000</v>
      </c>
      <c r="AD113" s="60">
        <f t="shared" si="497"/>
        <v>0</v>
      </c>
      <c r="AE113" s="60">
        <f t="shared" si="498"/>
        <v>0</v>
      </c>
      <c r="AF113" s="60">
        <f t="shared" si="499"/>
        <v>0</v>
      </c>
      <c r="AG113" s="60">
        <f t="shared" si="500"/>
        <v>540000</v>
      </c>
      <c r="AH113" s="60">
        <f t="shared" si="501"/>
        <v>0</v>
      </c>
      <c r="AI113" s="60">
        <f t="shared" si="502"/>
        <v>0</v>
      </c>
      <c r="AJ113" s="60">
        <f t="shared" si="503"/>
        <v>0</v>
      </c>
      <c r="AK113" s="60">
        <f t="shared" si="504"/>
        <v>0</v>
      </c>
      <c r="AL113" s="60">
        <f t="shared" si="505"/>
        <v>0</v>
      </c>
      <c r="AM113" s="60">
        <f t="shared" si="506"/>
        <v>0</v>
      </c>
      <c r="AN113" s="57">
        <f t="shared" si="507"/>
        <v>540000</v>
      </c>
    </row>
    <row r="114" spans="1:40" s="7" customFormat="1" ht="41.25" customHeight="1" x14ac:dyDescent="0.2">
      <c r="A114" s="26" t="s">
        <v>228</v>
      </c>
      <c r="B114" s="26">
        <v>6013</v>
      </c>
      <c r="C114" s="34" t="s">
        <v>167</v>
      </c>
      <c r="D114" s="35" t="s">
        <v>229</v>
      </c>
      <c r="E114" s="58">
        <f t="shared" si="475"/>
        <v>2337800</v>
      </c>
      <c r="F114" s="58"/>
      <c r="G114" s="58"/>
      <c r="H114" s="58"/>
      <c r="I114" s="58">
        <v>2337800</v>
      </c>
      <c r="J114" s="58">
        <f t="shared" si="493"/>
        <v>0</v>
      </c>
      <c r="K114" s="58"/>
      <c r="L114" s="58"/>
      <c r="M114" s="58"/>
      <c r="N114" s="58"/>
      <c r="O114" s="58"/>
      <c r="P114" s="55">
        <f t="shared" si="477"/>
        <v>2337800</v>
      </c>
      <c r="Q114" s="59">
        <f t="shared" si="114"/>
        <v>-460000</v>
      </c>
      <c r="R114" s="59"/>
      <c r="S114" s="59"/>
      <c r="T114" s="59"/>
      <c r="U114" s="59">
        <v>-460000</v>
      </c>
      <c r="V114" s="59">
        <f t="shared" si="9"/>
        <v>0</v>
      </c>
      <c r="W114" s="59"/>
      <c r="X114" s="59"/>
      <c r="Y114" s="59"/>
      <c r="Z114" s="59"/>
      <c r="AA114" s="59"/>
      <c r="AB114" s="56">
        <f t="shared" si="10"/>
        <v>-460000</v>
      </c>
      <c r="AC114" s="60">
        <f t="shared" si="496"/>
        <v>1877800</v>
      </c>
      <c r="AD114" s="60">
        <f t="shared" si="497"/>
        <v>0</v>
      </c>
      <c r="AE114" s="60">
        <f t="shared" si="498"/>
        <v>0</v>
      </c>
      <c r="AF114" s="60">
        <f t="shared" si="499"/>
        <v>0</v>
      </c>
      <c r="AG114" s="60">
        <f t="shared" si="500"/>
        <v>1877800</v>
      </c>
      <c r="AH114" s="60">
        <f t="shared" si="501"/>
        <v>0</v>
      </c>
      <c r="AI114" s="60">
        <f t="shared" si="502"/>
        <v>0</v>
      </c>
      <c r="AJ114" s="60">
        <f t="shared" si="503"/>
        <v>0</v>
      </c>
      <c r="AK114" s="60">
        <f t="shared" si="504"/>
        <v>0</v>
      </c>
      <c r="AL114" s="60">
        <f t="shared" si="505"/>
        <v>0</v>
      </c>
      <c r="AM114" s="60">
        <f t="shared" si="506"/>
        <v>0</v>
      </c>
      <c r="AN114" s="57">
        <f t="shared" si="507"/>
        <v>1877800</v>
      </c>
    </row>
    <row r="115" spans="1:40" s="7" customFormat="1" ht="63.75" hidden="1" customHeight="1" x14ac:dyDescent="0.2">
      <c r="A115" s="31">
        <v>1216020</v>
      </c>
      <c r="B115" s="31">
        <v>6020</v>
      </c>
      <c r="C115" s="32" t="s">
        <v>167</v>
      </c>
      <c r="D115" s="33" t="s">
        <v>224</v>
      </c>
      <c r="E115" s="58">
        <f t="shared" si="475"/>
        <v>0</v>
      </c>
      <c r="F115" s="58"/>
      <c r="G115" s="58"/>
      <c r="H115" s="58"/>
      <c r="I115" s="58"/>
      <c r="J115" s="58">
        <f t="shared" si="493"/>
        <v>0</v>
      </c>
      <c r="K115" s="58"/>
      <c r="L115" s="58"/>
      <c r="M115" s="58"/>
      <c r="N115" s="58"/>
      <c r="O115" s="58"/>
      <c r="P115" s="55">
        <f t="shared" si="477"/>
        <v>0</v>
      </c>
      <c r="Q115" s="59"/>
      <c r="R115" s="59"/>
      <c r="S115" s="59"/>
      <c r="T115" s="59"/>
      <c r="U115" s="59"/>
      <c r="V115" s="59">
        <f t="shared" si="9"/>
        <v>0</v>
      </c>
      <c r="W115" s="59"/>
      <c r="X115" s="59"/>
      <c r="Y115" s="59"/>
      <c r="Z115" s="59"/>
      <c r="AA115" s="59"/>
      <c r="AB115" s="56">
        <f t="shared" si="10"/>
        <v>0</v>
      </c>
      <c r="AC115" s="60">
        <f t="shared" si="496"/>
        <v>0</v>
      </c>
      <c r="AD115" s="60">
        <f t="shared" si="497"/>
        <v>0</v>
      </c>
      <c r="AE115" s="60">
        <f t="shared" si="498"/>
        <v>0</v>
      </c>
      <c r="AF115" s="60">
        <f t="shared" si="499"/>
        <v>0</v>
      </c>
      <c r="AG115" s="60">
        <f t="shared" si="500"/>
        <v>0</v>
      </c>
      <c r="AH115" s="60">
        <f t="shared" si="501"/>
        <v>0</v>
      </c>
      <c r="AI115" s="60">
        <f t="shared" si="502"/>
        <v>0</v>
      </c>
      <c r="AJ115" s="60">
        <f t="shared" si="503"/>
        <v>0</v>
      </c>
      <c r="AK115" s="60">
        <f t="shared" si="504"/>
        <v>0</v>
      </c>
      <c r="AL115" s="60">
        <f t="shared" si="505"/>
        <v>0</v>
      </c>
      <c r="AM115" s="60">
        <f t="shared" si="506"/>
        <v>0</v>
      </c>
      <c r="AN115" s="57">
        <f t="shared" si="507"/>
        <v>0</v>
      </c>
    </row>
    <row r="116" spans="1:40" ht="27.75" customHeight="1" x14ac:dyDescent="0.2">
      <c r="A116" s="12" t="s">
        <v>166</v>
      </c>
      <c r="B116" s="12" t="s">
        <v>168</v>
      </c>
      <c r="C116" s="13" t="s">
        <v>167</v>
      </c>
      <c r="D116" s="14" t="s">
        <v>169</v>
      </c>
      <c r="E116" s="58">
        <f t="shared" si="475"/>
        <v>12881060</v>
      </c>
      <c r="F116" s="58">
        <v>12881060</v>
      </c>
      <c r="G116" s="58"/>
      <c r="H116" s="58">
        <v>717000</v>
      </c>
      <c r="I116" s="58"/>
      <c r="J116" s="58">
        <f t="shared" si="493"/>
        <v>0</v>
      </c>
      <c r="K116" s="58"/>
      <c r="L116" s="58"/>
      <c r="M116" s="58"/>
      <c r="N116" s="58"/>
      <c r="O116" s="58"/>
      <c r="P116" s="55">
        <f t="shared" si="477"/>
        <v>12881060</v>
      </c>
      <c r="Q116" s="59">
        <f t="shared" si="114"/>
        <v>598100</v>
      </c>
      <c r="R116" s="59">
        <v>598100</v>
      </c>
      <c r="S116" s="59"/>
      <c r="T116" s="59"/>
      <c r="U116" s="59"/>
      <c r="V116" s="59">
        <f t="shared" si="9"/>
        <v>0</v>
      </c>
      <c r="W116" s="59"/>
      <c r="X116" s="59"/>
      <c r="Y116" s="59"/>
      <c r="Z116" s="59"/>
      <c r="AA116" s="59"/>
      <c r="AB116" s="56">
        <f t="shared" si="10"/>
        <v>598100</v>
      </c>
      <c r="AC116" s="60">
        <f t="shared" si="11"/>
        <v>13479160</v>
      </c>
      <c r="AD116" s="60">
        <f t="shared" si="12"/>
        <v>13479160</v>
      </c>
      <c r="AE116" s="60">
        <f t="shared" si="13"/>
        <v>0</v>
      </c>
      <c r="AF116" s="60">
        <f t="shared" si="499"/>
        <v>717000</v>
      </c>
      <c r="AG116" s="60">
        <f t="shared" si="15"/>
        <v>0</v>
      </c>
      <c r="AH116" s="60">
        <f t="shared" si="16"/>
        <v>0</v>
      </c>
      <c r="AI116" s="60">
        <f t="shared" si="17"/>
        <v>0</v>
      </c>
      <c r="AJ116" s="60">
        <f t="shared" si="18"/>
        <v>0</v>
      </c>
      <c r="AK116" s="60">
        <f t="shared" si="19"/>
        <v>0</v>
      </c>
      <c r="AL116" s="60">
        <f t="shared" si="20"/>
        <v>0</v>
      </c>
      <c r="AM116" s="60">
        <f t="shared" si="21"/>
        <v>0</v>
      </c>
      <c r="AN116" s="57">
        <f t="shared" si="22"/>
        <v>13479160</v>
      </c>
    </row>
    <row r="117" spans="1:40" s="7" customFormat="1" ht="167.25" customHeight="1" x14ac:dyDescent="0.2">
      <c r="A117" s="28" t="s">
        <v>345</v>
      </c>
      <c r="B117" s="28" t="s">
        <v>346</v>
      </c>
      <c r="C117" s="29" t="s">
        <v>171</v>
      </c>
      <c r="D117" s="79" t="s">
        <v>347</v>
      </c>
      <c r="E117" s="58">
        <f t="shared" si="475"/>
        <v>0</v>
      </c>
      <c r="F117" s="58"/>
      <c r="G117" s="58"/>
      <c r="H117" s="58"/>
      <c r="I117" s="58"/>
      <c r="J117" s="58">
        <f t="shared" si="493"/>
        <v>0</v>
      </c>
      <c r="K117" s="58"/>
      <c r="L117" s="58"/>
      <c r="M117" s="58"/>
      <c r="N117" s="58"/>
      <c r="O117" s="58"/>
      <c r="P117" s="55">
        <f t="shared" si="477"/>
        <v>0</v>
      </c>
      <c r="Q117" s="59">
        <f t="shared" si="114"/>
        <v>460000</v>
      </c>
      <c r="R117" s="59"/>
      <c r="S117" s="59"/>
      <c r="T117" s="59"/>
      <c r="U117" s="59">
        <v>460000</v>
      </c>
      <c r="V117" s="59">
        <f t="shared" si="9"/>
        <v>0</v>
      </c>
      <c r="W117" s="59"/>
      <c r="X117" s="59"/>
      <c r="Y117" s="59"/>
      <c r="Z117" s="59"/>
      <c r="AA117" s="59"/>
      <c r="AB117" s="56">
        <f t="shared" ref="AB117" si="508">Q117+V117</f>
        <v>460000</v>
      </c>
      <c r="AC117" s="60">
        <f t="shared" si="11"/>
        <v>460000</v>
      </c>
      <c r="AD117" s="60">
        <f t="shared" si="12"/>
        <v>0</v>
      </c>
      <c r="AE117" s="60">
        <f t="shared" si="13"/>
        <v>0</v>
      </c>
      <c r="AF117" s="60">
        <f t="shared" ref="AF117" si="509">H117+T117</f>
        <v>0</v>
      </c>
      <c r="AG117" s="60">
        <f t="shared" si="15"/>
        <v>460000</v>
      </c>
      <c r="AH117" s="60">
        <f t="shared" si="16"/>
        <v>0</v>
      </c>
      <c r="AI117" s="60">
        <f t="shared" si="17"/>
        <v>0</v>
      </c>
      <c r="AJ117" s="60">
        <f t="shared" si="18"/>
        <v>0</v>
      </c>
      <c r="AK117" s="60">
        <f t="shared" si="19"/>
        <v>0</v>
      </c>
      <c r="AL117" s="60">
        <f t="shared" si="20"/>
        <v>0</v>
      </c>
      <c r="AM117" s="60">
        <f t="shared" si="21"/>
        <v>0</v>
      </c>
      <c r="AN117" s="57">
        <f t="shared" si="22"/>
        <v>460000</v>
      </c>
    </row>
    <row r="118" spans="1:40" ht="36" x14ac:dyDescent="0.2">
      <c r="A118" s="12" t="s">
        <v>170</v>
      </c>
      <c r="B118" s="12" t="s">
        <v>172</v>
      </c>
      <c r="C118" s="13" t="s">
        <v>171</v>
      </c>
      <c r="D118" s="14" t="s">
        <v>173</v>
      </c>
      <c r="E118" s="58">
        <f t="shared" si="475"/>
        <v>4241910</v>
      </c>
      <c r="F118" s="58">
        <v>4241910</v>
      </c>
      <c r="G118" s="58">
        <v>2365519</v>
      </c>
      <c r="H118" s="58">
        <v>17817</v>
      </c>
      <c r="I118" s="58"/>
      <c r="J118" s="58">
        <f t="shared" si="493"/>
        <v>0</v>
      </c>
      <c r="K118" s="58"/>
      <c r="L118" s="58"/>
      <c r="M118" s="58"/>
      <c r="N118" s="58"/>
      <c r="O118" s="58"/>
      <c r="P118" s="55">
        <f t="shared" si="477"/>
        <v>4241910</v>
      </c>
      <c r="Q118" s="59">
        <f t="shared" si="114"/>
        <v>305400</v>
      </c>
      <c r="R118" s="59">
        <v>305400</v>
      </c>
      <c r="S118" s="59"/>
      <c r="T118" s="59"/>
      <c r="U118" s="59"/>
      <c r="V118" s="59">
        <f t="shared" si="9"/>
        <v>0</v>
      </c>
      <c r="W118" s="59"/>
      <c r="X118" s="59"/>
      <c r="Y118" s="59"/>
      <c r="Z118" s="59"/>
      <c r="AA118" s="59"/>
      <c r="AB118" s="56">
        <f t="shared" si="10"/>
        <v>305400</v>
      </c>
      <c r="AC118" s="60">
        <f t="shared" si="11"/>
        <v>4547310</v>
      </c>
      <c r="AD118" s="60">
        <f t="shared" si="12"/>
        <v>4547310</v>
      </c>
      <c r="AE118" s="60">
        <f t="shared" si="13"/>
        <v>2365519</v>
      </c>
      <c r="AF118" s="60">
        <f t="shared" si="14"/>
        <v>17817</v>
      </c>
      <c r="AG118" s="60">
        <f t="shared" si="15"/>
        <v>0</v>
      </c>
      <c r="AH118" s="60">
        <f t="shared" si="16"/>
        <v>0</v>
      </c>
      <c r="AI118" s="60">
        <f t="shared" si="17"/>
        <v>0</v>
      </c>
      <c r="AJ118" s="60">
        <f t="shared" si="18"/>
        <v>0</v>
      </c>
      <c r="AK118" s="60">
        <f t="shared" si="19"/>
        <v>0</v>
      </c>
      <c r="AL118" s="60">
        <f t="shared" si="20"/>
        <v>0</v>
      </c>
      <c r="AM118" s="60">
        <f t="shared" si="21"/>
        <v>0</v>
      </c>
      <c r="AN118" s="57">
        <f t="shared" si="22"/>
        <v>4547310</v>
      </c>
    </row>
    <row r="119" spans="1:40" ht="32.25" hidden="1" customHeight="1" x14ac:dyDescent="0.2">
      <c r="A119" s="12" t="s">
        <v>290</v>
      </c>
      <c r="B119" s="12" t="s">
        <v>291</v>
      </c>
      <c r="C119" s="13" t="s">
        <v>171</v>
      </c>
      <c r="D119" s="14" t="s">
        <v>175</v>
      </c>
      <c r="E119" s="58">
        <f t="shared" si="475"/>
        <v>0</v>
      </c>
      <c r="F119" s="58"/>
      <c r="G119" s="58"/>
      <c r="H119" s="58"/>
      <c r="I119" s="58"/>
      <c r="J119" s="58">
        <f t="shared" si="493"/>
        <v>1837900</v>
      </c>
      <c r="K119" s="58">
        <v>1837900</v>
      </c>
      <c r="L119" s="58"/>
      <c r="M119" s="58"/>
      <c r="N119" s="58"/>
      <c r="O119" s="58">
        <v>1837900</v>
      </c>
      <c r="P119" s="55">
        <f t="shared" si="477"/>
        <v>1837900</v>
      </c>
      <c r="Q119" s="59">
        <f t="shared" si="114"/>
        <v>0</v>
      </c>
      <c r="R119" s="59"/>
      <c r="S119" s="59"/>
      <c r="T119" s="59"/>
      <c r="U119" s="59"/>
      <c r="V119" s="59">
        <f t="shared" si="9"/>
        <v>0</v>
      </c>
      <c r="W119" s="59"/>
      <c r="X119" s="59"/>
      <c r="Y119" s="59"/>
      <c r="Z119" s="59"/>
      <c r="AA119" s="59"/>
      <c r="AB119" s="56">
        <f t="shared" si="10"/>
        <v>0</v>
      </c>
      <c r="AC119" s="60">
        <f t="shared" si="11"/>
        <v>0</v>
      </c>
      <c r="AD119" s="60">
        <f t="shared" si="12"/>
        <v>0</v>
      </c>
      <c r="AE119" s="60">
        <f t="shared" si="13"/>
        <v>0</v>
      </c>
      <c r="AF119" s="60">
        <f t="shared" si="14"/>
        <v>0</v>
      </c>
      <c r="AG119" s="60">
        <f t="shared" si="15"/>
        <v>0</v>
      </c>
      <c r="AH119" s="60">
        <f t="shared" si="16"/>
        <v>1837900</v>
      </c>
      <c r="AI119" s="60">
        <f t="shared" si="17"/>
        <v>1837900</v>
      </c>
      <c r="AJ119" s="60">
        <f t="shared" si="18"/>
        <v>0</v>
      </c>
      <c r="AK119" s="60">
        <f t="shared" si="19"/>
        <v>0</v>
      </c>
      <c r="AL119" s="60">
        <f t="shared" si="20"/>
        <v>0</v>
      </c>
      <c r="AM119" s="60">
        <f t="shared" si="21"/>
        <v>1837900</v>
      </c>
      <c r="AN119" s="57">
        <f t="shared" si="22"/>
        <v>1837900</v>
      </c>
    </row>
    <row r="120" spans="1:40" s="7" customFormat="1" ht="39" hidden="1" customHeight="1" x14ac:dyDescent="0.2">
      <c r="A120" s="12" t="s">
        <v>225</v>
      </c>
      <c r="B120" s="12" t="s">
        <v>226</v>
      </c>
      <c r="C120" s="13" t="s">
        <v>174</v>
      </c>
      <c r="D120" s="14" t="s">
        <v>227</v>
      </c>
      <c r="E120" s="58">
        <f t="shared" si="475"/>
        <v>0</v>
      </c>
      <c r="F120" s="58"/>
      <c r="G120" s="58"/>
      <c r="H120" s="58"/>
      <c r="I120" s="58"/>
      <c r="J120" s="58">
        <f t="shared" si="493"/>
        <v>0</v>
      </c>
      <c r="K120" s="58"/>
      <c r="L120" s="58"/>
      <c r="M120" s="58"/>
      <c r="N120" s="58"/>
      <c r="O120" s="58"/>
      <c r="P120" s="55">
        <f t="shared" si="477"/>
        <v>0</v>
      </c>
      <c r="Q120" s="59">
        <f t="shared" si="114"/>
        <v>0</v>
      </c>
      <c r="R120" s="59"/>
      <c r="S120" s="59"/>
      <c r="T120" s="59"/>
      <c r="U120" s="59"/>
      <c r="V120" s="59">
        <f t="shared" si="9"/>
        <v>0</v>
      </c>
      <c r="W120" s="59"/>
      <c r="X120" s="59"/>
      <c r="Y120" s="59"/>
      <c r="Z120" s="59"/>
      <c r="AA120" s="59"/>
      <c r="AB120" s="56">
        <f t="shared" ref="AB120" si="510">Q120+V120</f>
        <v>0</v>
      </c>
      <c r="AC120" s="60">
        <f t="shared" ref="AC120" si="511">E120+Q120</f>
        <v>0</v>
      </c>
      <c r="AD120" s="60">
        <f t="shared" ref="AD120" si="512">F120+R120</f>
        <v>0</v>
      </c>
      <c r="AE120" s="60">
        <f t="shared" ref="AE120" si="513">G120+S120</f>
        <v>0</v>
      </c>
      <c r="AF120" s="60">
        <f t="shared" ref="AF120" si="514">H120+T120</f>
        <v>0</v>
      </c>
      <c r="AG120" s="60">
        <f t="shared" ref="AG120" si="515">I120+U120</f>
        <v>0</v>
      </c>
      <c r="AH120" s="60">
        <f t="shared" ref="AH120" si="516">J120+V120</f>
        <v>0</v>
      </c>
      <c r="AI120" s="60">
        <f t="shared" ref="AI120" si="517">K120+W120</f>
        <v>0</v>
      </c>
      <c r="AJ120" s="60">
        <f t="shared" ref="AJ120" si="518">L120+X120</f>
        <v>0</v>
      </c>
      <c r="AK120" s="60">
        <f t="shared" ref="AK120" si="519">M120+Y120</f>
        <v>0</v>
      </c>
      <c r="AL120" s="60">
        <f t="shared" ref="AL120" si="520">N120+Z120</f>
        <v>0</v>
      </c>
      <c r="AM120" s="60">
        <f t="shared" ref="AM120" si="521">O120+AA120</f>
        <v>0</v>
      </c>
      <c r="AN120" s="57">
        <f t="shared" ref="AN120" si="522">P120+AB120</f>
        <v>0</v>
      </c>
    </row>
    <row r="121" spans="1:40" s="7" customFormat="1" ht="86.25" hidden="1" customHeight="1" x14ac:dyDescent="0.2">
      <c r="A121" s="12" t="s">
        <v>316</v>
      </c>
      <c r="B121" s="12" t="s">
        <v>315</v>
      </c>
      <c r="C121" s="13" t="s">
        <v>48</v>
      </c>
      <c r="D121" s="14" t="s">
        <v>314</v>
      </c>
      <c r="E121" s="58">
        <f t="shared" si="475"/>
        <v>0</v>
      </c>
      <c r="F121" s="58"/>
      <c r="G121" s="58"/>
      <c r="H121" s="58"/>
      <c r="I121" s="58"/>
      <c r="J121" s="58">
        <f t="shared" si="493"/>
        <v>2204000</v>
      </c>
      <c r="K121" s="59">
        <v>2204000</v>
      </c>
      <c r="L121" s="59"/>
      <c r="M121" s="59"/>
      <c r="N121" s="59"/>
      <c r="O121" s="59">
        <v>2204000</v>
      </c>
      <c r="P121" s="55">
        <f t="shared" ref="P121" si="523">E121+J121</f>
        <v>2204000</v>
      </c>
      <c r="Q121" s="59">
        <f t="shared" ref="Q121" si="524">R121+U121</f>
        <v>0</v>
      </c>
      <c r="R121" s="59"/>
      <c r="S121" s="59"/>
      <c r="T121" s="59"/>
      <c r="U121" s="59"/>
      <c r="V121" s="59">
        <f t="shared" si="9"/>
        <v>0</v>
      </c>
      <c r="W121" s="59"/>
      <c r="X121" s="59"/>
      <c r="Y121" s="59"/>
      <c r="Z121" s="59"/>
      <c r="AA121" s="59"/>
      <c r="AB121" s="56">
        <f t="shared" ref="AB121" si="525">Q121+V121</f>
        <v>0</v>
      </c>
      <c r="AC121" s="60">
        <f t="shared" ref="AC121" si="526">E121+Q121</f>
        <v>0</v>
      </c>
      <c r="AD121" s="60">
        <f t="shared" ref="AD121" si="527">F121+R121</f>
        <v>0</v>
      </c>
      <c r="AE121" s="60">
        <f t="shared" ref="AE121" si="528">G121+S121</f>
        <v>0</v>
      </c>
      <c r="AF121" s="60">
        <f t="shared" ref="AF121" si="529">H121+T121</f>
        <v>0</v>
      </c>
      <c r="AG121" s="60">
        <f t="shared" ref="AG121" si="530">I121+U121</f>
        <v>0</v>
      </c>
      <c r="AH121" s="60">
        <f t="shared" ref="AH121" si="531">J121+V121</f>
        <v>2204000</v>
      </c>
      <c r="AI121" s="60">
        <f t="shared" ref="AI121" si="532">K121+W121</f>
        <v>2204000</v>
      </c>
      <c r="AJ121" s="60">
        <f t="shared" ref="AJ121" si="533">L121+X121</f>
        <v>0</v>
      </c>
      <c r="AK121" s="60">
        <f t="shared" ref="AK121" si="534">M121+Y121</f>
        <v>0</v>
      </c>
      <c r="AL121" s="60">
        <f t="shared" ref="AL121" si="535">N121+Z121</f>
        <v>0</v>
      </c>
      <c r="AM121" s="60">
        <f t="shared" ref="AM121" si="536">O121+AA121</f>
        <v>2204000</v>
      </c>
      <c r="AN121" s="57">
        <f t="shared" ref="AN121" si="537">P121+AB121</f>
        <v>2204000</v>
      </c>
    </row>
    <row r="122" spans="1:40" s="7" customFormat="1" ht="52.5" hidden="1" customHeight="1" x14ac:dyDescent="0.2">
      <c r="A122" s="12" t="s">
        <v>241</v>
      </c>
      <c r="B122" s="12" t="s">
        <v>242</v>
      </c>
      <c r="C122" s="13" t="s">
        <v>48</v>
      </c>
      <c r="D122" s="14" t="s">
        <v>243</v>
      </c>
      <c r="E122" s="58">
        <f t="shared" si="475"/>
        <v>0</v>
      </c>
      <c r="F122" s="58"/>
      <c r="G122" s="58"/>
      <c r="H122" s="58"/>
      <c r="I122" s="58"/>
      <c r="J122" s="58">
        <f t="shared" si="493"/>
        <v>0</v>
      </c>
      <c r="K122" s="58"/>
      <c r="L122" s="58"/>
      <c r="M122" s="58"/>
      <c r="N122" s="58"/>
      <c r="O122" s="58"/>
      <c r="P122" s="55">
        <f t="shared" ref="P122" si="538">E122+J122</f>
        <v>0</v>
      </c>
      <c r="Q122" s="59">
        <f t="shared" ref="Q122" si="539">R122+U122</f>
        <v>0</v>
      </c>
      <c r="R122" s="59"/>
      <c r="S122" s="59"/>
      <c r="T122" s="59"/>
      <c r="U122" s="59"/>
      <c r="V122" s="59">
        <f t="shared" si="9"/>
        <v>0</v>
      </c>
      <c r="W122" s="59"/>
      <c r="X122" s="59"/>
      <c r="Y122" s="59"/>
      <c r="Z122" s="59"/>
      <c r="AA122" s="59"/>
      <c r="AB122" s="56">
        <f t="shared" ref="AB122" si="540">Q122+V122</f>
        <v>0</v>
      </c>
      <c r="AC122" s="60">
        <f t="shared" ref="AC122" si="541">E122+Q122</f>
        <v>0</v>
      </c>
      <c r="AD122" s="60">
        <f t="shared" ref="AD122" si="542">F122+R122</f>
        <v>0</v>
      </c>
      <c r="AE122" s="60">
        <f t="shared" ref="AE122" si="543">G122+S122</f>
        <v>0</v>
      </c>
      <c r="AF122" s="60">
        <f t="shared" ref="AF122" si="544">H122+T122</f>
        <v>0</v>
      </c>
      <c r="AG122" s="60">
        <f t="shared" ref="AG122" si="545">I122+U122</f>
        <v>0</v>
      </c>
      <c r="AH122" s="60">
        <f t="shared" ref="AH122" si="546">J122+V122</f>
        <v>0</v>
      </c>
      <c r="AI122" s="60">
        <f t="shared" ref="AI122" si="547">K122+W122</f>
        <v>0</v>
      </c>
      <c r="AJ122" s="60">
        <f t="shared" ref="AJ122" si="548">L122+X122</f>
        <v>0</v>
      </c>
      <c r="AK122" s="60">
        <f t="shared" ref="AK122" si="549">M122+Y122</f>
        <v>0</v>
      </c>
      <c r="AL122" s="60">
        <f t="shared" ref="AL122" si="550">N122+Z122</f>
        <v>0</v>
      </c>
      <c r="AM122" s="60">
        <f t="shared" ref="AM122" si="551">O122+AA122</f>
        <v>0</v>
      </c>
      <c r="AN122" s="57">
        <f t="shared" ref="AN122" si="552">P122+AB122</f>
        <v>0</v>
      </c>
    </row>
    <row r="123" spans="1:40" ht="60" x14ac:dyDescent="0.2">
      <c r="A123" s="12" t="s">
        <v>176</v>
      </c>
      <c r="B123" s="12" t="s">
        <v>178</v>
      </c>
      <c r="C123" s="13" t="s">
        <v>177</v>
      </c>
      <c r="D123" s="14" t="s">
        <v>179</v>
      </c>
      <c r="E123" s="58">
        <f t="shared" si="475"/>
        <v>28002560</v>
      </c>
      <c r="F123" s="58">
        <v>28002560</v>
      </c>
      <c r="G123" s="58"/>
      <c r="H123" s="58"/>
      <c r="I123" s="58"/>
      <c r="J123" s="58">
        <f t="shared" si="493"/>
        <v>11803880</v>
      </c>
      <c r="K123" s="58">
        <v>11803880</v>
      </c>
      <c r="L123" s="58"/>
      <c r="M123" s="58"/>
      <c r="N123" s="58"/>
      <c r="O123" s="58">
        <v>11803880</v>
      </c>
      <c r="P123" s="55">
        <f t="shared" si="477"/>
        <v>39806440</v>
      </c>
      <c r="Q123" s="59">
        <f t="shared" si="114"/>
        <v>-1036500</v>
      </c>
      <c r="R123" s="59">
        <v>-1036500</v>
      </c>
      <c r="S123" s="59"/>
      <c r="T123" s="59"/>
      <c r="U123" s="59"/>
      <c r="V123" s="75">
        <f t="shared" si="9"/>
        <v>0</v>
      </c>
      <c r="W123" s="75"/>
      <c r="X123" s="59"/>
      <c r="Y123" s="59"/>
      <c r="Z123" s="59"/>
      <c r="AA123" s="59"/>
      <c r="AB123" s="56">
        <f t="shared" si="10"/>
        <v>-1036500</v>
      </c>
      <c r="AC123" s="60">
        <f t="shared" si="11"/>
        <v>26966060</v>
      </c>
      <c r="AD123" s="60">
        <f t="shared" si="12"/>
        <v>26966060</v>
      </c>
      <c r="AE123" s="60">
        <f t="shared" si="13"/>
        <v>0</v>
      </c>
      <c r="AF123" s="60">
        <f t="shared" si="14"/>
        <v>0</v>
      </c>
      <c r="AG123" s="60">
        <f t="shared" si="15"/>
        <v>0</v>
      </c>
      <c r="AH123" s="60">
        <f t="shared" si="16"/>
        <v>11803880</v>
      </c>
      <c r="AI123" s="60">
        <f t="shared" si="17"/>
        <v>11803880</v>
      </c>
      <c r="AJ123" s="60">
        <f t="shared" si="18"/>
        <v>0</v>
      </c>
      <c r="AK123" s="60">
        <f t="shared" si="19"/>
        <v>0</v>
      </c>
      <c r="AL123" s="60">
        <f t="shared" si="20"/>
        <v>0</v>
      </c>
      <c r="AM123" s="60">
        <f t="shared" si="21"/>
        <v>11803880</v>
      </c>
      <c r="AN123" s="57">
        <f t="shared" si="22"/>
        <v>38769940</v>
      </c>
    </row>
    <row r="124" spans="1:40" s="7" customFormat="1" ht="37.5" customHeight="1" x14ac:dyDescent="0.2">
      <c r="A124" s="26">
        <v>1217670</v>
      </c>
      <c r="B124" s="26">
        <v>7670</v>
      </c>
      <c r="C124" s="27" t="s">
        <v>48</v>
      </c>
      <c r="D124" s="54" t="s">
        <v>223</v>
      </c>
      <c r="E124" s="58">
        <f t="shared" si="475"/>
        <v>0</v>
      </c>
      <c r="F124" s="58"/>
      <c r="G124" s="58"/>
      <c r="H124" s="58"/>
      <c r="I124" s="58"/>
      <c r="J124" s="58">
        <f t="shared" si="493"/>
        <v>2039800</v>
      </c>
      <c r="K124" s="59">
        <v>2039800</v>
      </c>
      <c r="L124" s="59"/>
      <c r="M124" s="59"/>
      <c r="N124" s="59"/>
      <c r="O124" s="59">
        <v>2039800</v>
      </c>
      <c r="P124" s="55">
        <f t="shared" si="477"/>
        <v>2039800</v>
      </c>
      <c r="Q124" s="59">
        <f t="shared" si="114"/>
        <v>0</v>
      </c>
      <c r="R124" s="59"/>
      <c r="S124" s="59"/>
      <c r="T124" s="59"/>
      <c r="U124" s="59"/>
      <c r="V124" s="59">
        <f t="shared" si="9"/>
        <v>392500</v>
      </c>
      <c r="W124" s="59">
        <v>392500</v>
      </c>
      <c r="X124" s="59"/>
      <c r="Y124" s="59"/>
      <c r="Z124" s="59"/>
      <c r="AA124" s="59">
        <v>392500</v>
      </c>
      <c r="AB124" s="56">
        <f t="shared" ref="AB124" si="553">Q124+V124</f>
        <v>392500</v>
      </c>
      <c r="AC124" s="60">
        <f t="shared" ref="AC124" si="554">E124+Q124</f>
        <v>0</v>
      </c>
      <c r="AD124" s="60">
        <f t="shared" ref="AD124" si="555">F124+R124</f>
        <v>0</v>
      </c>
      <c r="AE124" s="60">
        <f t="shared" ref="AE124" si="556">G124+S124</f>
        <v>0</v>
      </c>
      <c r="AF124" s="60">
        <f t="shared" ref="AF124" si="557">H124+T124</f>
        <v>0</v>
      </c>
      <c r="AG124" s="60">
        <f t="shared" ref="AG124" si="558">I124+U124</f>
        <v>0</v>
      </c>
      <c r="AH124" s="60">
        <f t="shared" ref="AH124" si="559">J124+V124</f>
        <v>2432300</v>
      </c>
      <c r="AI124" s="60">
        <f t="shared" ref="AI124" si="560">K124+W124</f>
        <v>2432300</v>
      </c>
      <c r="AJ124" s="60">
        <f t="shared" ref="AJ124" si="561">L124+X124</f>
        <v>0</v>
      </c>
      <c r="AK124" s="60">
        <f t="shared" ref="AK124" si="562">M124+Y124</f>
        <v>0</v>
      </c>
      <c r="AL124" s="60">
        <f t="shared" ref="AL124" si="563">N124+Z124</f>
        <v>0</v>
      </c>
      <c r="AM124" s="60">
        <f t="shared" ref="AM124" si="564">O124+AA124</f>
        <v>2432300</v>
      </c>
      <c r="AN124" s="57">
        <f t="shared" ref="AN124" si="565">P124+AB124</f>
        <v>2432300</v>
      </c>
    </row>
    <row r="125" spans="1:40" ht="38.25" hidden="1" customHeight="1" x14ac:dyDescent="0.2">
      <c r="A125" s="12" t="s">
        <v>180</v>
      </c>
      <c r="B125" s="12" t="s">
        <v>182</v>
      </c>
      <c r="C125" s="13" t="s">
        <v>181</v>
      </c>
      <c r="D125" s="14" t="s">
        <v>299</v>
      </c>
      <c r="E125" s="58">
        <v>0</v>
      </c>
      <c r="F125" s="58"/>
      <c r="G125" s="58"/>
      <c r="H125" s="58"/>
      <c r="I125" s="58"/>
      <c r="J125" s="58">
        <f t="shared" si="493"/>
        <v>2435000</v>
      </c>
      <c r="K125" s="58">
        <v>747500</v>
      </c>
      <c r="L125" s="58"/>
      <c r="M125" s="58"/>
      <c r="N125" s="58"/>
      <c r="O125" s="58">
        <v>2435000</v>
      </c>
      <c r="P125" s="55">
        <f t="shared" si="477"/>
        <v>2435000</v>
      </c>
      <c r="Q125" s="59">
        <f t="shared" si="114"/>
        <v>0</v>
      </c>
      <c r="R125" s="59"/>
      <c r="S125" s="59"/>
      <c r="T125" s="59"/>
      <c r="U125" s="59"/>
      <c r="V125" s="59">
        <f t="shared" si="9"/>
        <v>0</v>
      </c>
      <c r="W125" s="59"/>
      <c r="X125" s="59"/>
      <c r="Y125" s="59"/>
      <c r="Z125" s="59"/>
      <c r="AA125" s="59"/>
      <c r="AB125" s="56">
        <f t="shared" si="10"/>
        <v>0</v>
      </c>
      <c r="AC125" s="60">
        <f t="shared" si="11"/>
        <v>0</v>
      </c>
      <c r="AD125" s="60">
        <f t="shared" si="12"/>
        <v>0</v>
      </c>
      <c r="AE125" s="60">
        <f t="shared" si="13"/>
        <v>0</v>
      </c>
      <c r="AF125" s="60">
        <f t="shared" si="14"/>
        <v>0</v>
      </c>
      <c r="AG125" s="60">
        <f t="shared" si="15"/>
        <v>0</v>
      </c>
      <c r="AH125" s="60">
        <f t="shared" si="16"/>
        <v>2435000</v>
      </c>
      <c r="AI125" s="60">
        <f t="shared" si="17"/>
        <v>747500</v>
      </c>
      <c r="AJ125" s="60">
        <f t="shared" si="18"/>
        <v>0</v>
      </c>
      <c r="AK125" s="60">
        <f t="shared" si="19"/>
        <v>0</v>
      </c>
      <c r="AL125" s="60">
        <f t="shared" si="20"/>
        <v>0</v>
      </c>
      <c r="AM125" s="60">
        <f t="shared" si="21"/>
        <v>2435000</v>
      </c>
      <c r="AN125" s="57">
        <f t="shared" si="22"/>
        <v>2435000</v>
      </c>
    </row>
    <row r="126" spans="1:40" s="7" customFormat="1" ht="4.5" hidden="1" customHeight="1" x14ac:dyDescent="0.2">
      <c r="A126" s="12" t="s">
        <v>317</v>
      </c>
      <c r="B126" s="12" t="s">
        <v>318</v>
      </c>
      <c r="C126" s="13" t="s">
        <v>320</v>
      </c>
      <c r="D126" s="14" t="s">
        <v>319</v>
      </c>
      <c r="E126" s="58">
        <v>0</v>
      </c>
      <c r="F126" s="58"/>
      <c r="G126" s="58"/>
      <c r="H126" s="58"/>
      <c r="I126" s="58"/>
      <c r="J126" s="58">
        <f t="shared" si="493"/>
        <v>700000</v>
      </c>
      <c r="K126" s="58"/>
      <c r="L126" s="58"/>
      <c r="M126" s="58"/>
      <c r="N126" s="58"/>
      <c r="O126" s="58">
        <v>700000</v>
      </c>
      <c r="P126" s="55">
        <f t="shared" ref="P126" si="566">E126+J126</f>
        <v>700000</v>
      </c>
      <c r="Q126" s="59">
        <f t="shared" ref="Q126" si="567">R126+U126</f>
        <v>0</v>
      </c>
      <c r="R126" s="59"/>
      <c r="S126" s="59"/>
      <c r="T126" s="59"/>
      <c r="U126" s="59"/>
      <c r="V126" s="59">
        <f t="shared" si="9"/>
        <v>0</v>
      </c>
      <c r="W126" s="59"/>
      <c r="X126" s="59"/>
      <c r="Y126" s="59"/>
      <c r="Z126" s="59"/>
      <c r="AA126" s="59"/>
      <c r="AB126" s="56">
        <f t="shared" ref="AB126" si="568">Q126+V126</f>
        <v>0</v>
      </c>
      <c r="AC126" s="60">
        <f t="shared" ref="AC126" si="569">E126+Q126</f>
        <v>0</v>
      </c>
      <c r="AD126" s="60">
        <f t="shared" ref="AD126" si="570">F126+R126</f>
        <v>0</v>
      </c>
      <c r="AE126" s="60">
        <f t="shared" ref="AE126" si="571">G126+S126</f>
        <v>0</v>
      </c>
      <c r="AF126" s="60">
        <f t="shared" ref="AF126" si="572">H126+T126</f>
        <v>0</v>
      </c>
      <c r="AG126" s="60">
        <f t="shared" ref="AG126" si="573">I126+U126</f>
        <v>0</v>
      </c>
      <c r="AH126" s="60">
        <f t="shared" ref="AH126" si="574">J126+V126</f>
        <v>700000</v>
      </c>
      <c r="AI126" s="60">
        <f t="shared" ref="AI126" si="575">K126+W126</f>
        <v>0</v>
      </c>
      <c r="AJ126" s="60">
        <f t="shared" ref="AJ126" si="576">L126+X126</f>
        <v>0</v>
      </c>
      <c r="AK126" s="60">
        <f t="shared" ref="AK126" si="577">M126+Y126</f>
        <v>0</v>
      </c>
      <c r="AL126" s="60">
        <f t="shared" ref="AL126" si="578">N126+Z126</f>
        <v>0</v>
      </c>
      <c r="AM126" s="60">
        <f t="shared" ref="AM126" si="579">O126+AA126</f>
        <v>700000</v>
      </c>
      <c r="AN126" s="57">
        <f t="shared" ref="AN126" si="580">P126+AB126</f>
        <v>700000</v>
      </c>
    </row>
    <row r="127" spans="1:40" ht="31.5" customHeight="1" x14ac:dyDescent="0.2">
      <c r="A127" s="8" t="s">
        <v>183</v>
      </c>
      <c r="B127" s="9"/>
      <c r="C127" s="10"/>
      <c r="D127" s="11" t="s">
        <v>184</v>
      </c>
      <c r="E127" s="56">
        <f t="shared" ref="E127:Q127" si="581">E128</f>
        <v>19596367</v>
      </c>
      <c r="F127" s="56">
        <f t="shared" si="581"/>
        <v>9329124</v>
      </c>
      <c r="G127" s="56">
        <f t="shared" si="581"/>
        <v>3675195</v>
      </c>
      <c r="H127" s="56">
        <f t="shared" si="581"/>
        <v>88639</v>
      </c>
      <c r="I127" s="56">
        <f t="shared" si="581"/>
        <v>0</v>
      </c>
      <c r="J127" s="56">
        <f t="shared" si="581"/>
        <v>3229000</v>
      </c>
      <c r="K127" s="56">
        <f t="shared" si="581"/>
        <v>3229000</v>
      </c>
      <c r="L127" s="56">
        <f t="shared" si="581"/>
        <v>0</v>
      </c>
      <c r="M127" s="56">
        <f t="shared" si="581"/>
        <v>0</v>
      </c>
      <c r="N127" s="56">
        <f t="shared" si="581"/>
        <v>0</v>
      </c>
      <c r="O127" s="56">
        <f t="shared" si="581"/>
        <v>3229000</v>
      </c>
      <c r="P127" s="56">
        <f t="shared" si="581"/>
        <v>22825367</v>
      </c>
      <c r="Q127" s="56">
        <f t="shared" si="581"/>
        <v>-5170089</v>
      </c>
      <c r="R127" s="56">
        <f>R128</f>
        <v>164000</v>
      </c>
      <c r="S127" s="56">
        <f t="shared" ref="S127:W127" si="582">S128</f>
        <v>77000</v>
      </c>
      <c r="T127" s="56">
        <f t="shared" si="582"/>
        <v>0</v>
      </c>
      <c r="U127" s="56">
        <f t="shared" si="582"/>
        <v>0</v>
      </c>
      <c r="V127" s="56">
        <f>V128</f>
        <v>200000</v>
      </c>
      <c r="W127" s="56">
        <f t="shared" si="582"/>
        <v>200000</v>
      </c>
      <c r="X127" s="56">
        <f t="shared" ref="X127" si="583">X128</f>
        <v>0</v>
      </c>
      <c r="Y127" s="56">
        <f t="shared" ref="Y127" si="584">Y128</f>
        <v>0</v>
      </c>
      <c r="Z127" s="56">
        <f t="shared" ref="Z127" si="585">Z128</f>
        <v>0</v>
      </c>
      <c r="AA127" s="56">
        <f t="shared" ref="AA127" si="586">AA128</f>
        <v>200000</v>
      </c>
      <c r="AB127" s="56">
        <f t="shared" si="10"/>
        <v>-4970089</v>
      </c>
      <c r="AC127" s="57">
        <f t="shared" si="11"/>
        <v>14426278</v>
      </c>
      <c r="AD127" s="57">
        <f t="shared" si="12"/>
        <v>9493124</v>
      </c>
      <c r="AE127" s="57">
        <f t="shared" si="13"/>
        <v>3752195</v>
      </c>
      <c r="AF127" s="57">
        <f t="shared" si="14"/>
        <v>88639</v>
      </c>
      <c r="AG127" s="57">
        <f t="shared" si="15"/>
        <v>0</v>
      </c>
      <c r="AH127" s="57">
        <f t="shared" si="16"/>
        <v>3429000</v>
      </c>
      <c r="AI127" s="57">
        <f t="shared" si="17"/>
        <v>3429000</v>
      </c>
      <c r="AJ127" s="57">
        <f t="shared" si="18"/>
        <v>0</v>
      </c>
      <c r="AK127" s="57">
        <f t="shared" si="19"/>
        <v>0</v>
      </c>
      <c r="AL127" s="57">
        <f t="shared" si="20"/>
        <v>0</v>
      </c>
      <c r="AM127" s="57">
        <f t="shared" si="21"/>
        <v>3429000</v>
      </c>
      <c r="AN127" s="57">
        <f t="shared" si="22"/>
        <v>17855278</v>
      </c>
    </row>
    <row r="128" spans="1:40" ht="32.25" customHeight="1" x14ac:dyDescent="0.2">
      <c r="A128" s="8" t="s">
        <v>185</v>
      </c>
      <c r="B128" s="9"/>
      <c r="C128" s="10"/>
      <c r="D128" s="11" t="s">
        <v>184</v>
      </c>
      <c r="E128" s="55">
        <f>SUM(E129:E135)</f>
        <v>19596367</v>
      </c>
      <c r="F128" s="55">
        <f t="shared" ref="F128:AN128" si="587">SUM(F129:F135)</f>
        <v>9329124</v>
      </c>
      <c r="G128" s="55">
        <f t="shared" si="587"/>
        <v>3675195</v>
      </c>
      <c r="H128" s="55">
        <f t="shared" si="587"/>
        <v>88639</v>
      </c>
      <c r="I128" s="55">
        <f t="shared" si="587"/>
        <v>0</v>
      </c>
      <c r="J128" s="55">
        <f t="shared" si="587"/>
        <v>3229000</v>
      </c>
      <c r="K128" s="55">
        <f t="shared" si="587"/>
        <v>3229000</v>
      </c>
      <c r="L128" s="55">
        <f t="shared" si="587"/>
        <v>0</v>
      </c>
      <c r="M128" s="55">
        <f t="shared" si="587"/>
        <v>0</v>
      </c>
      <c r="N128" s="55">
        <f t="shared" si="587"/>
        <v>0</v>
      </c>
      <c r="O128" s="55">
        <f t="shared" si="587"/>
        <v>3229000</v>
      </c>
      <c r="P128" s="55">
        <f t="shared" si="587"/>
        <v>22825367</v>
      </c>
      <c r="Q128" s="55">
        <f t="shared" si="587"/>
        <v>-5170089</v>
      </c>
      <c r="R128" s="55">
        <f t="shared" si="587"/>
        <v>164000</v>
      </c>
      <c r="S128" s="55">
        <f t="shared" si="587"/>
        <v>77000</v>
      </c>
      <c r="T128" s="55">
        <f t="shared" si="587"/>
        <v>0</v>
      </c>
      <c r="U128" s="55">
        <f t="shared" si="587"/>
        <v>0</v>
      </c>
      <c r="V128" s="55">
        <f t="shared" si="587"/>
        <v>200000</v>
      </c>
      <c r="W128" s="55">
        <f t="shared" si="587"/>
        <v>200000</v>
      </c>
      <c r="X128" s="55">
        <f t="shared" si="587"/>
        <v>0</v>
      </c>
      <c r="Y128" s="55">
        <f t="shared" si="587"/>
        <v>0</v>
      </c>
      <c r="Z128" s="55">
        <f t="shared" si="587"/>
        <v>0</v>
      </c>
      <c r="AA128" s="55">
        <f t="shared" si="587"/>
        <v>200000</v>
      </c>
      <c r="AB128" s="55">
        <f t="shared" si="587"/>
        <v>-4970089</v>
      </c>
      <c r="AC128" s="61">
        <f t="shared" si="587"/>
        <v>14426278</v>
      </c>
      <c r="AD128" s="61">
        <f t="shared" si="587"/>
        <v>9493124</v>
      </c>
      <c r="AE128" s="61">
        <f t="shared" si="587"/>
        <v>3752195</v>
      </c>
      <c r="AF128" s="61">
        <f t="shared" si="587"/>
        <v>88639</v>
      </c>
      <c r="AG128" s="61">
        <f t="shared" si="587"/>
        <v>0</v>
      </c>
      <c r="AH128" s="61">
        <f t="shared" si="587"/>
        <v>3429000</v>
      </c>
      <c r="AI128" s="61">
        <f t="shared" si="587"/>
        <v>3429000</v>
      </c>
      <c r="AJ128" s="61">
        <f t="shared" si="587"/>
        <v>0</v>
      </c>
      <c r="AK128" s="61">
        <f t="shared" si="587"/>
        <v>0</v>
      </c>
      <c r="AL128" s="61">
        <f t="shared" si="587"/>
        <v>0</v>
      </c>
      <c r="AM128" s="61">
        <f t="shared" si="587"/>
        <v>3429000</v>
      </c>
      <c r="AN128" s="61">
        <f t="shared" si="587"/>
        <v>17855278</v>
      </c>
    </row>
    <row r="129" spans="1:41" ht="54" customHeight="1" x14ac:dyDescent="0.2">
      <c r="A129" s="12" t="s">
        <v>186</v>
      </c>
      <c r="B129" s="12" t="s">
        <v>19</v>
      </c>
      <c r="C129" s="13" t="s">
        <v>18</v>
      </c>
      <c r="D129" s="14" t="s">
        <v>20</v>
      </c>
      <c r="E129" s="58">
        <f t="shared" ref="E129:E135" si="588">F129+I129</f>
        <v>4978660</v>
      </c>
      <c r="F129" s="58">
        <v>4978660</v>
      </c>
      <c r="G129" s="58">
        <v>3675195</v>
      </c>
      <c r="H129" s="58">
        <v>88639</v>
      </c>
      <c r="I129" s="58">
        <v>0</v>
      </c>
      <c r="J129" s="58">
        <f t="shared" ref="J129" si="589">O129+L129</f>
        <v>229000</v>
      </c>
      <c r="K129" s="58">
        <v>229000</v>
      </c>
      <c r="L129" s="58"/>
      <c r="M129" s="58"/>
      <c r="N129" s="58"/>
      <c r="O129" s="58">
        <v>229000</v>
      </c>
      <c r="P129" s="55">
        <f t="shared" ref="P129:P135" si="590">E129+J129</f>
        <v>5207660</v>
      </c>
      <c r="Q129" s="59">
        <f t="shared" ref="Q129:Q135" si="591">R129+U129</f>
        <v>94000</v>
      </c>
      <c r="R129" s="59">
        <v>94000</v>
      </c>
      <c r="S129" s="59">
        <v>77000</v>
      </c>
      <c r="T129" s="59"/>
      <c r="U129" s="59"/>
      <c r="V129" s="59">
        <f t="shared" ref="V129:V135" si="592">X129+AA129</f>
        <v>0</v>
      </c>
      <c r="W129" s="59"/>
      <c r="X129" s="59"/>
      <c r="Y129" s="59"/>
      <c r="Z129" s="59"/>
      <c r="AA129" s="59"/>
      <c r="AB129" s="55">
        <f>Q129+V129</f>
        <v>94000</v>
      </c>
      <c r="AC129" s="60">
        <f>E129+Q129</f>
        <v>5072660</v>
      </c>
      <c r="AD129" s="60">
        <f t="shared" ref="AD129:AD136" si="593">F129+R129</f>
        <v>5072660</v>
      </c>
      <c r="AE129" s="60">
        <f t="shared" ref="AE129:AE136" si="594">G129+S129</f>
        <v>3752195</v>
      </c>
      <c r="AF129" s="60">
        <f t="shared" ref="AF129:AF136" si="595">H129+T129</f>
        <v>88639</v>
      </c>
      <c r="AG129" s="60">
        <f t="shared" ref="AG129:AG136" si="596">I129+U129</f>
        <v>0</v>
      </c>
      <c r="AH129" s="60">
        <f t="shared" ref="AH129:AH136" si="597">J129+V129</f>
        <v>229000</v>
      </c>
      <c r="AI129" s="60">
        <f t="shared" ref="AI129:AI136" si="598">K129+W129</f>
        <v>229000</v>
      </c>
      <c r="AJ129" s="60">
        <f t="shared" ref="AJ129:AJ136" si="599">L129+X129</f>
        <v>0</v>
      </c>
      <c r="AK129" s="60">
        <f t="shared" ref="AK129:AK136" si="600">M129+Y129</f>
        <v>0</v>
      </c>
      <c r="AL129" s="60">
        <f t="shared" ref="AL129:AL136" si="601">N129+Z129</f>
        <v>0</v>
      </c>
      <c r="AM129" s="60">
        <f t="shared" ref="AM129:AM136" si="602">O129+AA129</f>
        <v>229000</v>
      </c>
      <c r="AN129" s="57">
        <f>P129+AB129</f>
        <v>5301660</v>
      </c>
    </row>
    <row r="130" spans="1:41" s="7" customFormat="1" ht="33.75" hidden="1" customHeight="1" x14ac:dyDescent="0.2">
      <c r="A130" s="12" t="s">
        <v>284</v>
      </c>
      <c r="B130" s="12" t="s">
        <v>285</v>
      </c>
      <c r="C130" s="13" t="s">
        <v>23</v>
      </c>
      <c r="D130" s="14" t="s">
        <v>286</v>
      </c>
      <c r="E130" s="58">
        <f t="shared" si="588"/>
        <v>0</v>
      </c>
      <c r="F130" s="58"/>
      <c r="G130" s="58"/>
      <c r="H130" s="58"/>
      <c r="I130" s="58">
        <v>0</v>
      </c>
      <c r="J130" s="58"/>
      <c r="K130" s="58"/>
      <c r="L130" s="58"/>
      <c r="M130" s="58"/>
      <c r="N130" s="58"/>
      <c r="O130" s="58"/>
      <c r="P130" s="55">
        <f t="shared" ref="P130" si="603">E130+J130</f>
        <v>0</v>
      </c>
      <c r="Q130" s="59">
        <f t="shared" ref="Q130" si="604">R130+U130</f>
        <v>0</v>
      </c>
      <c r="R130" s="59"/>
      <c r="S130" s="59"/>
      <c r="T130" s="59"/>
      <c r="U130" s="59"/>
      <c r="V130" s="59"/>
      <c r="W130" s="59"/>
      <c r="X130" s="59"/>
      <c r="Y130" s="59"/>
      <c r="Z130" s="59"/>
      <c r="AA130" s="59"/>
      <c r="AB130" s="55">
        <f>Q130+V130</f>
        <v>0</v>
      </c>
      <c r="AC130" s="60">
        <f>E130+Q130</f>
        <v>0</v>
      </c>
      <c r="AD130" s="60">
        <f t="shared" ref="AD130" si="605">F130+R130</f>
        <v>0</v>
      </c>
      <c r="AE130" s="60">
        <f t="shared" ref="AE130" si="606">G130+S130</f>
        <v>0</v>
      </c>
      <c r="AF130" s="60">
        <f t="shared" ref="AF130" si="607">H130+T130</f>
        <v>0</v>
      </c>
      <c r="AG130" s="60">
        <f t="shared" ref="AG130" si="608">I130+U130</f>
        <v>0</v>
      </c>
      <c r="AH130" s="60">
        <f t="shared" ref="AH130" si="609">J130+V130</f>
        <v>0</v>
      </c>
      <c r="AI130" s="60">
        <f t="shared" ref="AI130" si="610">K130+W130</f>
        <v>0</v>
      </c>
      <c r="AJ130" s="60">
        <f t="shared" ref="AJ130" si="611">L130+X130</f>
        <v>0</v>
      </c>
      <c r="AK130" s="60">
        <f t="shared" ref="AK130" si="612">M130+Y130</f>
        <v>0</v>
      </c>
      <c r="AL130" s="60">
        <f t="shared" ref="AL130" si="613">N130+Z130</f>
        <v>0</v>
      </c>
      <c r="AM130" s="60">
        <f t="shared" ref="AM130" si="614">O130+AA130</f>
        <v>0</v>
      </c>
      <c r="AN130" s="57">
        <f>P130+AB130</f>
        <v>0</v>
      </c>
    </row>
    <row r="131" spans="1:41" ht="33.75" customHeight="1" x14ac:dyDescent="0.2">
      <c r="A131" s="12" t="s">
        <v>187</v>
      </c>
      <c r="B131" s="12" t="s">
        <v>188</v>
      </c>
      <c r="C131" s="13" t="s">
        <v>22</v>
      </c>
      <c r="D131" s="14" t="s">
        <v>189</v>
      </c>
      <c r="E131" s="58">
        <v>10267243</v>
      </c>
      <c r="F131" s="58"/>
      <c r="G131" s="58"/>
      <c r="H131" s="58"/>
      <c r="I131" s="58">
        <v>0</v>
      </c>
      <c r="J131" s="58">
        <f t="shared" ref="J131:J135" si="615">O131+L131</f>
        <v>0</v>
      </c>
      <c r="K131" s="58"/>
      <c r="L131" s="58"/>
      <c r="M131" s="58"/>
      <c r="N131" s="58"/>
      <c r="O131" s="58"/>
      <c r="P131" s="55">
        <f t="shared" si="590"/>
        <v>10267243</v>
      </c>
      <c r="Q131" s="59">
        <v>-5334089</v>
      </c>
      <c r="R131" s="59"/>
      <c r="S131" s="59"/>
      <c r="T131" s="59"/>
      <c r="U131" s="59"/>
      <c r="V131" s="59">
        <f t="shared" si="592"/>
        <v>0</v>
      </c>
      <c r="W131" s="59"/>
      <c r="X131" s="59"/>
      <c r="Y131" s="59"/>
      <c r="Z131" s="59"/>
      <c r="AA131" s="59"/>
      <c r="AB131" s="56">
        <f t="shared" ref="AB131:AB133" si="616">Q131+V131</f>
        <v>-5334089</v>
      </c>
      <c r="AC131" s="60">
        <f t="shared" ref="AC131:AC133" si="617">E131+Q131</f>
        <v>4933154</v>
      </c>
      <c r="AD131" s="60">
        <f t="shared" si="593"/>
        <v>0</v>
      </c>
      <c r="AE131" s="60">
        <f t="shared" si="594"/>
        <v>0</v>
      </c>
      <c r="AF131" s="60">
        <f t="shared" si="595"/>
        <v>0</v>
      </c>
      <c r="AG131" s="60">
        <f t="shared" si="596"/>
        <v>0</v>
      </c>
      <c r="AH131" s="60">
        <f t="shared" si="597"/>
        <v>0</v>
      </c>
      <c r="AI131" s="60">
        <f t="shared" si="598"/>
        <v>0</v>
      </c>
      <c r="AJ131" s="60">
        <f t="shared" si="599"/>
        <v>0</v>
      </c>
      <c r="AK131" s="60">
        <f t="shared" si="600"/>
        <v>0</v>
      </c>
      <c r="AL131" s="60">
        <f t="shared" si="601"/>
        <v>0</v>
      </c>
      <c r="AM131" s="60">
        <f t="shared" si="602"/>
        <v>0</v>
      </c>
      <c r="AN131" s="57">
        <f t="shared" ref="AN131:AN136" si="618">P131+AB131</f>
        <v>4933154</v>
      </c>
    </row>
    <row r="132" spans="1:41" s="7" customFormat="1" ht="60.75" hidden="1" customHeight="1" x14ac:dyDescent="0.2">
      <c r="A132" s="12">
        <v>3719310</v>
      </c>
      <c r="B132" s="12">
        <v>9310</v>
      </c>
      <c r="C132" s="13" t="s">
        <v>23</v>
      </c>
      <c r="D132" s="14" t="s">
        <v>310</v>
      </c>
      <c r="E132" s="58">
        <f>F132+I132</f>
        <v>92944</v>
      </c>
      <c r="F132" s="58">
        <v>92944</v>
      </c>
      <c r="G132" s="58"/>
      <c r="H132" s="58"/>
      <c r="I132" s="58"/>
      <c r="J132" s="58">
        <f>O132+L132</f>
        <v>0</v>
      </c>
      <c r="K132" s="58"/>
      <c r="L132" s="58"/>
      <c r="M132" s="58"/>
      <c r="N132" s="58"/>
      <c r="O132" s="58"/>
      <c r="P132" s="55">
        <f t="shared" ref="P132" si="619">E132+J132</f>
        <v>92944</v>
      </c>
      <c r="Q132" s="59">
        <f t="shared" ref="Q132" si="620">R132+U132</f>
        <v>0</v>
      </c>
      <c r="R132" s="59"/>
      <c r="S132" s="59"/>
      <c r="T132" s="59"/>
      <c r="U132" s="59"/>
      <c r="V132" s="59">
        <f t="shared" si="592"/>
        <v>0</v>
      </c>
      <c r="W132" s="59"/>
      <c r="X132" s="59"/>
      <c r="Y132" s="59"/>
      <c r="Z132" s="59"/>
      <c r="AA132" s="59"/>
      <c r="AB132" s="56">
        <f t="shared" ref="AB132" si="621">Q132+V132</f>
        <v>0</v>
      </c>
      <c r="AC132" s="60">
        <f t="shared" ref="AC132" si="622">E132+Q132</f>
        <v>92944</v>
      </c>
      <c r="AD132" s="60">
        <f t="shared" ref="AD132" si="623">F132+R132</f>
        <v>92944</v>
      </c>
      <c r="AE132" s="60">
        <f t="shared" ref="AE132" si="624">G132+S132</f>
        <v>0</v>
      </c>
      <c r="AF132" s="60">
        <f t="shared" ref="AF132" si="625">H132+T132</f>
        <v>0</v>
      </c>
      <c r="AG132" s="60">
        <f t="shared" ref="AG132" si="626">I132+U132</f>
        <v>0</v>
      </c>
      <c r="AH132" s="60">
        <f t="shared" ref="AH132" si="627">J132+V132</f>
        <v>0</v>
      </c>
      <c r="AI132" s="60">
        <f t="shared" ref="AI132" si="628">K132+W132</f>
        <v>0</v>
      </c>
      <c r="AJ132" s="60">
        <f t="shared" ref="AJ132" si="629">L132+X132</f>
        <v>0</v>
      </c>
      <c r="AK132" s="60">
        <f t="shared" ref="AK132" si="630">M132+Y132</f>
        <v>0</v>
      </c>
      <c r="AL132" s="60">
        <f t="shared" ref="AL132" si="631">N132+Z132</f>
        <v>0</v>
      </c>
      <c r="AM132" s="60">
        <f t="shared" ref="AM132" si="632">O132+AA132</f>
        <v>0</v>
      </c>
      <c r="AN132" s="57">
        <f t="shared" ref="AN132" si="633">P132+AB132</f>
        <v>92944</v>
      </c>
    </row>
    <row r="133" spans="1:41" ht="89.25" hidden="1" customHeight="1" x14ac:dyDescent="0.2">
      <c r="A133" s="12" t="s">
        <v>196</v>
      </c>
      <c r="B133" s="12" t="s">
        <v>197</v>
      </c>
      <c r="C133" s="13" t="s">
        <v>23</v>
      </c>
      <c r="D133" s="14" t="s">
        <v>198</v>
      </c>
      <c r="E133" s="58">
        <f>F133+I133</f>
        <v>93730</v>
      </c>
      <c r="F133" s="58">
        <v>93730</v>
      </c>
      <c r="G133" s="58"/>
      <c r="H133" s="58"/>
      <c r="I133" s="58">
        <v>0</v>
      </c>
      <c r="J133" s="58">
        <f>O133+L133</f>
        <v>0</v>
      </c>
      <c r="K133" s="58"/>
      <c r="L133" s="58"/>
      <c r="M133" s="58"/>
      <c r="N133" s="58"/>
      <c r="O133" s="58"/>
      <c r="P133" s="55">
        <f t="shared" si="590"/>
        <v>93730</v>
      </c>
      <c r="Q133" s="59">
        <f t="shared" si="591"/>
        <v>0</v>
      </c>
      <c r="R133" s="59"/>
      <c r="S133" s="59"/>
      <c r="T133" s="59"/>
      <c r="U133" s="59"/>
      <c r="V133" s="59">
        <f t="shared" si="592"/>
        <v>0</v>
      </c>
      <c r="W133" s="59"/>
      <c r="X133" s="59"/>
      <c r="Y133" s="59"/>
      <c r="Z133" s="59"/>
      <c r="AA133" s="59"/>
      <c r="AB133" s="56">
        <f t="shared" si="616"/>
        <v>0</v>
      </c>
      <c r="AC133" s="60">
        <f t="shared" si="617"/>
        <v>93730</v>
      </c>
      <c r="AD133" s="60">
        <f t="shared" si="593"/>
        <v>93730</v>
      </c>
      <c r="AE133" s="60">
        <f t="shared" si="594"/>
        <v>0</v>
      </c>
      <c r="AF133" s="60">
        <f t="shared" si="595"/>
        <v>0</v>
      </c>
      <c r="AG133" s="60">
        <f t="shared" si="596"/>
        <v>0</v>
      </c>
      <c r="AH133" s="60">
        <f t="shared" si="597"/>
        <v>0</v>
      </c>
      <c r="AI133" s="60">
        <f t="shared" si="598"/>
        <v>0</v>
      </c>
      <c r="AJ133" s="60">
        <f t="shared" si="599"/>
        <v>0</v>
      </c>
      <c r="AK133" s="60">
        <f t="shared" si="600"/>
        <v>0</v>
      </c>
      <c r="AL133" s="60">
        <f t="shared" si="601"/>
        <v>0</v>
      </c>
      <c r="AM133" s="60">
        <f t="shared" si="602"/>
        <v>0</v>
      </c>
      <c r="AN133" s="57">
        <f t="shared" si="618"/>
        <v>93730</v>
      </c>
    </row>
    <row r="134" spans="1:41" s="7" customFormat="1" ht="30.75" customHeight="1" x14ac:dyDescent="0.2">
      <c r="A134" s="12">
        <v>3719770</v>
      </c>
      <c r="B134" s="12">
        <v>9770</v>
      </c>
      <c r="C134" s="13" t="s">
        <v>23</v>
      </c>
      <c r="D134" s="14" t="s">
        <v>221</v>
      </c>
      <c r="E134" s="58">
        <f t="shared" si="588"/>
        <v>722790</v>
      </c>
      <c r="F134" s="58">
        <v>722790</v>
      </c>
      <c r="G134" s="58"/>
      <c r="H134" s="58"/>
      <c r="I134" s="58"/>
      <c r="J134" s="58">
        <f t="shared" si="615"/>
        <v>600000</v>
      </c>
      <c r="K134" s="58">
        <v>600000</v>
      </c>
      <c r="L134" s="58"/>
      <c r="M134" s="58"/>
      <c r="N134" s="58"/>
      <c r="O134" s="58">
        <v>600000</v>
      </c>
      <c r="P134" s="55">
        <f t="shared" si="590"/>
        <v>1322790</v>
      </c>
      <c r="Q134" s="59">
        <f t="shared" si="591"/>
        <v>0</v>
      </c>
      <c r="R134" s="59"/>
      <c r="S134" s="59"/>
      <c r="T134" s="59"/>
      <c r="U134" s="59"/>
      <c r="V134" s="59">
        <f t="shared" si="592"/>
        <v>200000</v>
      </c>
      <c r="W134" s="59">
        <v>200000</v>
      </c>
      <c r="X134" s="59"/>
      <c r="Y134" s="59"/>
      <c r="Z134" s="59"/>
      <c r="AA134" s="59">
        <v>200000</v>
      </c>
      <c r="AB134" s="56">
        <f t="shared" ref="AB134:AB135" si="634">Q134+V134</f>
        <v>200000</v>
      </c>
      <c r="AC134" s="60">
        <f t="shared" ref="AC134:AC135" si="635">E134+Q134</f>
        <v>722790</v>
      </c>
      <c r="AD134" s="60">
        <f t="shared" ref="AD134:AD135" si="636">F134+R134</f>
        <v>722790</v>
      </c>
      <c r="AE134" s="60">
        <f t="shared" ref="AE134:AE135" si="637">G134+S134</f>
        <v>0</v>
      </c>
      <c r="AF134" s="60">
        <f t="shared" ref="AF134:AF135" si="638">H134+T134</f>
        <v>0</v>
      </c>
      <c r="AG134" s="60">
        <f t="shared" ref="AG134:AG135" si="639">I134+U134</f>
        <v>0</v>
      </c>
      <c r="AH134" s="60">
        <f t="shared" ref="AH134:AH135" si="640">J134+V134</f>
        <v>800000</v>
      </c>
      <c r="AI134" s="60">
        <f t="shared" ref="AI134:AI135" si="641">K134+W134</f>
        <v>800000</v>
      </c>
      <c r="AJ134" s="60">
        <f t="shared" ref="AJ134:AJ135" si="642">L134+X134</f>
        <v>0</v>
      </c>
      <c r="AK134" s="60">
        <f t="shared" ref="AK134:AK135" si="643">M134+Y134</f>
        <v>0</v>
      </c>
      <c r="AL134" s="60">
        <f t="shared" ref="AL134:AL135" si="644">N134+Z134</f>
        <v>0</v>
      </c>
      <c r="AM134" s="60">
        <f t="shared" ref="AM134:AM135" si="645">O134+AA134</f>
        <v>800000</v>
      </c>
      <c r="AN134" s="57">
        <f t="shared" ref="AN134:AN135" si="646">P134+AB134</f>
        <v>1522790</v>
      </c>
    </row>
    <row r="135" spans="1:41" s="7" customFormat="1" ht="74.25" customHeight="1" x14ac:dyDescent="0.2">
      <c r="A135" s="12">
        <v>3719800</v>
      </c>
      <c r="B135" s="12">
        <v>9800</v>
      </c>
      <c r="C135" s="13" t="s">
        <v>23</v>
      </c>
      <c r="D135" s="14" t="s">
        <v>222</v>
      </c>
      <c r="E135" s="58">
        <f t="shared" si="588"/>
        <v>3441000</v>
      </c>
      <c r="F135" s="58">
        <v>3441000</v>
      </c>
      <c r="G135" s="58"/>
      <c r="H135" s="58"/>
      <c r="I135" s="58"/>
      <c r="J135" s="58">
        <f t="shared" si="615"/>
        <v>2400000</v>
      </c>
      <c r="K135" s="58">
        <v>2400000</v>
      </c>
      <c r="L135" s="58"/>
      <c r="M135" s="58"/>
      <c r="N135" s="58"/>
      <c r="O135" s="58">
        <v>2400000</v>
      </c>
      <c r="P135" s="55">
        <f t="shared" si="590"/>
        <v>5841000</v>
      </c>
      <c r="Q135" s="59">
        <f t="shared" si="591"/>
        <v>70000</v>
      </c>
      <c r="R135" s="59">
        <v>70000</v>
      </c>
      <c r="S135" s="59"/>
      <c r="T135" s="59"/>
      <c r="U135" s="59"/>
      <c r="V135" s="59">
        <f t="shared" si="592"/>
        <v>0</v>
      </c>
      <c r="W135" s="59"/>
      <c r="X135" s="59"/>
      <c r="Y135" s="59"/>
      <c r="Z135" s="59"/>
      <c r="AA135" s="59"/>
      <c r="AB135" s="56">
        <f t="shared" si="634"/>
        <v>70000</v>
      </c>
      <c r="AC135" s="60">
        <f t="shared" si="635"/>
        <v>3511000</v>
      </c>
      <c r="AD135" s="60">
        <f t="shared" si="636"/>
        <v>3511000</v>
      </c>
      <c r="AE135" s="60">
        <f t="shared" si="637"/>
        <v>0</v>
      </c>
      <c r="AF135" s="60">
        <f t="shared" si="638"/>
        <v>0</v>
      </c>
      <c r="AG135" s="60">
        <f t="shared" si="639"/>
        <v>0</v>
      </c>
      <c r="AH135" s="60">
        <f t="shared" si="640"/>
        <v>2400000</v>
      </c>
      <c r="AI135" s="60">
        <f t="shared" si="641"/>
        <v>2400000</v>
      </c>
      <c r="AJ135" s="60">
        <f t="shared" si="642"/>
        <v>0</v>
      </c>
      <c r="AK135" s="60">
        <f t="shared" si="643"/>
        <v>0</v>
      </c>
      <c r="AL135" s="60">
        <f t="shared" si="644"/>
        <v>0</v>
      </c>
      <c r="AM135" s="60">
        <f t="shared" si="645"/>
        <v>2400000</v>
      </c>
      <c r="AN135" s="57">
        <f t="shared" si="646"/>
        <v>5911000</v>
      </c>
    </row>
    <row r="136" spans="1:41" x14ac:dyDescent="0.2">
      <c r="A136" s="9" t="s">
        <v>190</v>
      </c>
      <c r="B136" s="8" t="s">
        <v>190</v>
      </c>
      <c r="C136" s="10" t="s">
        <v>190</v>
      </c>
      <c r="D136" s="11" t="s">
        <v>191</v>
      </c>
      <c r="E136" s="57">
        <f t="shared" ref="E136:Q136" si="647">E128+E109+E99+E76+E40+E18</f>
        <v>452704001</v>
      </c>
      <c r="F136" s="57">
        <f t="shared" si="647"/>
        <v>439558958</v>
      </c>
      <c r="G136" s="70">
        <f t="shared" si="647"/>
        <v>250899894</v>
      </c>
      <c r="H136" s="57">
        <f t="shared" si="647"/>
        <v>35525759</v>
      </c>
      <c r="I136" s="57">
        <f t="shared" si="647"/>
        <v>2877800</v>
      </c>
      <c r="J136" s="71">
        <f t="shared" si="647"/>
        <v>56094417.560000002</v>
      </c>
      <c r="K136" s="66">
        <f t="shared" si="647"/>
        <v>45480972.560000002</v>
      </c>
      <c r="L136" s="57">
        <f t="shared" si="647"/>
        <v>8225945</v>
      </c>
      <c r="M136" s="57">
        <f t="shared" si="647"/>
        <v>366721</v>
      </c>
      <c r="N136" s="57">
        <f t="shared" si="647"/>
        <v>125032</v>
      </c>
      <c r="O136" s="66">
        <f t="shared" si="647"/>
        <v>47868472.560000002</v>
      </c>
      <c r="P136" s="66">
        <f t="shared" si="647"/>
        <v>508798418.56</v>
      </c>
      <c r="Q136" s="56">
        <f t="shared" si="647"/>
        <v>10656624</v>
      </c>
      <c r="R136" s="56">
        <f t="shared" ref="R136:AA136" si="648">R17+R39+R75+R98+R108+R127</f>
        <v>14490713</v>
      </c>
      <c r="S136" s="56">
        <f t="shared" si="648"/>
        <v>2154830</v>
      </c>
      <c r="T136" s="56">
        <f t="shared" si="648"/>
        <v>-145000</v>
      </c>
      <c r="U136" s="56">
        <f t="shared" si="648"/>
        <v>1500000</v>
      </c>
      <c r="V136" s="56">
        <f t="shared" si="648"/>
        <v>710500</v>
      </c>
      <c r="W136" s="56">
        <f t="shared" si="648"/>
        <v>710500</v>
      </c>
      <c r="X136" s="56">
        <f t="shared" si="648"/>
        <v>0</v>
      </c>
      <c r="Y136" s="56">
        <f t="shared" si="648"/>
        <v>0</v>
      </c>
      <c r="Z136" s="56">
        <f t="shared" si="648"/>
        <v>0</v>
      </c>
      <c r="AA136" s="56">
        <f t="shared" si="648"/>
        <v>710500</v>
      </c>
      <c r="AB136" s="56">
        <f>Q136+V136</f>
        <v>11367124</v>
      </c>
      <c r="AC136" s="57">
        <f>E136+Q136</f>
        <v>463360625</v>
      </c>
      <c r="AD136" s="57">
        <f t="shared" si="593"/>
        <v>454049671</v>
      </c>
      <c r="AE136" s="57">
        <f t="shared" si="594"/>
        <v>253054724</v>
      </c>
      <c r="AF136" s="57">
        <f t="shared" si="595"/>
        <v>35380759</v>
      </c>
      <c r="AG136" s="57">
        <f t="shared" si="596"/>
        <v>4377800</v>
      </c>
      <c r="AH136" s="66">
        <f t="shared" si="597"/>
        <v>56804917.560000002</v>
      </c>
      <c r="AI136" s="66">
        <f t="shared" si="598"/>
        <v>46191472.560000002</v>
      </c>
      <c r="AJ136" s="57">
        <f t="shared" si="599"/>
        <v>8225945</v>
      </c>
      <c r="AK136" s="57">
        <f t="shared" si="600"/>
        <v>366721</v>
      </c>
      <c r="AL136" s="57">
        <f t="shared" si="601"/>
        <v>125032</v>
      </c>
      <c r="AM136" s="66">
        <f t="shared" si="602"/>
        <v>48578972.560000002</v>
      </c>
      <c r="AN136" s="66">
        <f t="shared" si="618"/>
        <v>520165542.56</v>
      </c>
    </row>
    <row r="137" spans="1:41" s="7" customFormat="1" ht="7.5" customHeight="1" x14ac:dyDescent="0.2">
      <c r="A137" s="15"/>
      <c r="B137" s="16"/>
      <c r="C137" s="17"/>
      <c r="D137" s="18"/>
      <c r="E137" s="19"/>
      <c r="F137" s="19"/>
      <c r="G137" s="19"/>
      <c r="H137" s="19"/>
      <c r="I137" s="19"/>
      <c r="J137" s="19"/>
      <c r="K137" s="19"/>
      <c r="L137" s="19"/>
      <c r="M137" s="19"/>
      <c r="N137" s="19"/>
      <c r="O137" s="19"/>
      <c r="P137" s="46"/>
      <c r="AB137" s="43"/>
    </row>
    <row r="138" spans="1:41" ht="18" customHeight="1" x14ac:dyDescent="0.25">
      <c r="AC138" s="97" t="s">
        <v>248</v>
      </c>
      <c r="AD138" s="97"/>
      <c r="AE138" s="97"/>
      <c r="AF138" s="42"/>
      <c r="AG138" s="42"/>
      <c r="AH138" s="42"/>
      <c r="AI138" s="42"/>
      <c r="AJ138" s="42"/>
      <c r="AK138" s="6" t="s">
        <v>249</v>
      </c>
      <c r="AM138" s="40"/>
      <c r="AN138" s="40"/>
      <c r="AO138" s="41"/>
    </row>
    <row r="139" spans="1:41" ht="33" customHeight="1" x14ac:dyDescent="0.25">
      <c r="AC139" s="81" t="s">
        <v>272</v>
      </c>
      <c r="AD139" s="81"/>
      <c r="AE139" s="81"/>
      <c r="AF139" s="81"/>
      <c r="AG139" s="81"/>
      <c r="AH139" s="6"/>
      <c r="AI139" s="6"/>
      <c r="AJ139" s="6"/>
      <c r="AK139" s="6" t="s">
        <v>324</v>
      </c>
      <c r="AM139" s="41"/>
      <c r="AN139" s="41"/>
      <c r="AO139" s="41"/>
    </row>
    <row r="140" spans="1:41" ht="23.25" hidden="1" customHeight="1" x14ac:dyDescent="0.25">
      <c r="AC140" s="48" t="s">
        <v>270</v>
      </c>
      <c r="AD140" s="48"/>
      <c r="AE140" s="49"/>
      <c r="AF140" s="49"/>
      <c r="AG140" s="49"/>
      <c r="AH140" s="49"/>
      <c r="AI140" s="49"/>
      <c r="AJ140" s="49"/>
      <c r="AK140" s="22"/>
      <c r="AL140" s="6"/>
      <c r="AM140" s="22"/>
      <c r="AN140" s="5"/>
    </row>
    <row r="141" spans="1:41" ht="15.75" hidden="1" x14ac:dyDescent="0.25">
      <c r="AC141" s="80" t="s">
        <v>271</v>
      </c>
      <c r="AD141" s="80"/>
      <c r="AE141" s="50"/>
      <c r="AF141" s="50"/>
      <c r="AG141" s="50"/>
      <c r="AH141" s="50"/>
      <c r="AI141" s="48" t="s">
        <v>249</v>
      </c>
      <c r="AJ141" s="48"/>
      <c r="AK141" s="50"/>
      <c r="AL141" s="7"/>
    </row>
  </sheetData>
  <mergeCells count="61">
    <mergeCell ref="AC138:AE138"/>
    <mergeCell ref="Q11:AB11"/>
    <mergeCell ref="AC11:AN11"/>
    <mergeCell ref="AC12:AG12"/>
    <mergeCell ref="AH12:AM12"/>
    <mergeCell ref="AN12:AN15"/>
    <mergeCell ref="AC13:AC15"/>
    <mergeCell ref="AD13:AD15"/>
    <mergeCell ref="AE13:AF13"/>
    <mergeCell ref="AG13:AG15"/>
    <mergeCell ref="AH13:AH15"/>
    <mergeCell ref="AI13:AI15"/>
    <mergeCell ref="AJ13:AJ15"/>
    <mergeCell ref="AK13:AL13"/>
    <mergeCell ref="AM13:AM15"/>
    <mergeCell ref="AE14:AE15"/>
    <mergeCell ref="T14:T15"/>
    <mergeCell ref="AF14:AF15"/>
    <mergeCell ref="AK14:AK15"/>
    <mergeCell ref="AL14:AL15"/>
    <mergeCell ref="V12:AA12"/>
    <mergeCell ref="AB12:AB15"/>
    <mergeCell ref="Y14:Y15"/>
    <mergeCell ref="Z14:Z15"/>
    <mergeCell ref="V13:V15"/>
    <mergeCell ref="W13:W15"/>
    <mergeCell ref="X13:X15"/>
    <mergeCell ref="Y13:Z13"/>
    <mergeCell ref="AA13:AA15"/>
    <mergeCell ref="N14:N15"/>
    <mergeCell ref="A11:A15"/>
    <mergeCell ref="B11:B15"/>
    <mergeCell ref="S14:S15"/>
    <mergeCell ref="G14:G15"/>
    <mergeCell ref="H14:H15"/>
    <mergeCell ref="I13:I15"/>
    <mergeCell ref="J13:J15"/>
    <mergeCell ref="K13:K15"/>
    <mergeCell ref="Q12:U12"/>
    <mergeCell ref="C11:C15"/>
    <mergeCell ref="D11:D15"/>
    <mergeCell ref="Q13:Q15"/>
    <mergeCell ref="R13:R15"/>
    <mergeCell ref="S13:T13"/>
    <mergeCell ref="U13:U15"/>
    <mergeCell ref="AC141:AD141"/>
    <mergeCell ref="AC139:AG139"/>
    <mergeCell ref="E9:F9"/>
    <mergeCell ref="E8:P8"/>
    <mergeCell ref="A7:P7"/>
    <mergeCell ref="E12:I12"/>
    <mergeCell ref="E13:E15"/>
    <mergeCell ref="F13:F15"/>
    <mergeCell ref="G13:H13"/>
    <mergeCell ref="O13:O15"/>
    <mergeCell ref="P12:P15"/>
    <mergeCell ref="E11:P11"/>
    <mergeCell ref="J12:O12"/>
    <mergeCell ref="L13:L15"/>
    <mergeCell ref="M13:N13"/>
    <mergeCell ref="M14:M15"/>
  </mergeCells>
  <phoneticPr fontId="17" type="noConversion"/>
  <pageMargins left="0.78740157480314965" right="0.78740157480314965" top="1.1811023622047245" bottom="0.39370078740157483" header="0" footer="0"/>
  <pageSetup paperSize="9" scale="97" fitToWidth="3" fitToHeight="8" orientation="landscape" r:id="rId1"/>
  <rowBreaks count="1" manualBreakCount="1">
    <brk id="135"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dc:creator>
  <cp:lastModifiedBy>user</cp:lastModifiedBy>
  <cp:lastPrinted>2025-10-06T13:09:16Z</cp:lastPrinted>
  <dcterms:created xsi:type="dcterms:W3CDTF">2022-11-18T11:38:12Z</dcterms:created>
  <dcterms:modified xsi:type="dcterms:W3CDTF">2025-10-06T13:47:20Z</dcterms:modified>
</cp:coreProperties>
</file>